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codeName="ThisWorkbook"/>
  <mc:AlternateContent xmlns:mc="http://schemas.openxmlformats.org/markup-compatibility/2006">
    <mc:Choice Requires="x15">
      <x15ac:absPath xmlns:x15ac="http://schemas.microsoft.com/office/spreadsheetml/2010/11/ac" url="https://jice1.sharepoint.com/sites/JDS542/Shared Documents/General/03事業運営/12 Ⅻ期（令和5年度契約2023.4-）7113/02 運営委員会/02_AF及び添付提出資料/"/>
    </mc:Choice>
  </mc:AlternateContent>
  <xr:revisionPtr revIDLastSave="65" documentId="11_7EB4382F1F8F76B0D55E1B138D9CC60122D590BA" xr6:coauthVersionLast="47" xr6:coauthVersionMax="47" xr10:uidLastSave="{FDCD8F53-6DE0-4A31-B227-AF8A397FAFF2}"/>
  <bookViews>
    <workbookView xWindow="-110" yWindow="-110" windowWidth="19420" windowHeight="10300" tabRatio="821" firstSheet="1" activeTab="1" xr2:uid="{00000000-000D-0000-FFFF-FFFF00000000}"/>
  </bookViews>
  <sheets>
    <sheet name="説明" sheetId="14" state="hidden" r:id="rId1"/>
    <sheet name="申請書" sheetId="1" r:id="rId2"/>
    <sheet name="(2) Check list" sheetId="4" state="hidden" r:id="rId3"/>
    <sheet name="(3) Annex" sheetId="8" state="hidden" r:id="rId4"/>
    <sheet name="(4) Employment" sheetId="10" state="hidden" r:id="rId5"/>
    <sheet name="(5) Questionnaire" sheetId="11" state="hidden" r:id="rId6"/>
    <sheet name="How to" sheetId="13" state="hidden" r:id="rId7"/>
    <sheet name="ADM" sheetId="5" state="hidden" r:id="rId8"/>
    <sheet name="ADM(Q)" sheetId="15" state="hidden" r:id="rId9"/>
    <sheet name="Data" sheetId="9" state="hidden" r:id="rId10"/>
    <sheet name="修正個所" sheetId="6" state="hidden" r:id="rId11"/>
  </sheets>
  <externalReferences>
    <externalReference r:id="rId12"/>
  </externalReferences>
  <definedNames>
    <definedName name="ANSWER" localSheetId="6">'[1](5) Questionnaire'!$AS$21:$AS$22</definedName>
    <definedName name="Apr" localSheetId="6">#REF!</definedName>
    <definedName name="Apr">#REF!</definedName>
    <definedName name="AREA" localSheetId="6">[1]ADM!$B$23:$B$57</definedName>
    <definedName name="AREA">ADM!$B$23:$B$57</definedName>
    <definedName name="Asia_Pacific_Region_and_China">ADM!$P$16:$P$22</definedName>
    <definedName name="Aug" localSheetId="6">#REF!</definedName>
    <definedName name="Aug">#REF!</definedName>
    <definedName name="Building_Institutional_Capacity_for_Regional_Development">ADM!$S$16:$S$22</definedName>
    <definedName name="CA">ADM!$O$15:$X$15</definedName>
    <definedName name="CHECK">ADM!$F$8:$F$9</definedName>
    <definedName name="CP">ADM!$O$15:$X$15</definedName>
    <definedName name="DATE" localSheetId="6">[1]ADM!$F$24:$F$54</definedName>
    <definedName name="DATE">ADM!$F$24:$F$54</definedName>
    <definedName name="Dec" localSheetId="6">#REF!</definedName>
    <definedName name="Dec">#REF!</definedName>
    <definedName name="Delivering_Better_Social_Security_System">ADM!$T$16:$T$22</definedName>
    <definedName name="Developing_Legal_Infrastructure_for_Harmonious_Economic_Growth">ADM!$O$16:$O$22</definedName>
    <definedName name="educationtype" localSheetId="6">#REF!</definedName>
    <definedName name="educationtype">#REF!</definedName>
    <definedName name="Enhancement_of_Administrative_Systems_and_Implementing_Ability">ADM!$R$16:$R$22</definedName>
    <definedName name="Ensuring_Balanced_and_Stable_Fiscal_Management">ADM!$W$16:$W$22</definedName>
    <definedName name="Feb" localSheetId="6">#REF!</definedName>
    <definedName name="Feb">#REF!</definedName>
    <definedName name="Global_Issues_and_China">ADM!$Q$16:$Q$22</definedName>
    <definedName name="Hitotsubashi_University">ADM!$V$28</definedName>
    <definedName name="Improvement_of_Policy_and_System_for_Environmental_protection">ADM!$U$16:$U$22</definedName>
    <definedName name="International_Christian_University">ADM!$V$29</definedName>
    <definedName name="Jan" localSheetId="6">#REF!</definedName>
    <definedName name="Jan">#REF!</definedName>
    <definedName name="Jul" localSheetId="6">#REF!</definedName>
    <definedName name="Jul">#REF!</definedName>
    <definedName name="Jun" localSheetId="6">#REF!</definedName>
    <definedName name="Jun">#REF!</definedName>
    <definedName name="Mar" localSheetId="6">#REF!</definedName>
    <definedName name="Mar">#REF!</definedName>
    <definedName name="MARRY" localSheetId="6">[1]ADM!$C$18:$C$19</definedName>
    <definedName name="MARRY">ADM!$C$18:$C$19</definedName>
    <definedName name="May" localSheetId="6">#REF!</definedName>
    <definedName name="May">#REF!</definedName>
    <definedName name="MONTH" localSheetId="6">[1]ADM!$D$24:$D$35</definedName>
    <definedName name="MONTH">ADM!$D$24:$D$35</definedName>
    <definedName name="Nagoya_University">ADM!$V$26</definedName>
    <definedName name="Nov" localSheetId="6">#REF!</definedName>
    <definedName name="Nov">#REF!</definedName>
    <definedName name="Oct" localSheetId="6">#REF!</definedName>
    <definedName name="Oct">#REF!</definedName>
    <definedName name="_xlnm.Print_Area" localSheetId="2">'(2) Check list'!$A$2:$AW$35</definedName>
    <definedName name="_xlnm.Print_Area" localSheetId="3">'(3) Annex'!$A$2:$AD$109</definedName>
    <definedName name="_xlnm.Print_Area" localSheetId="4">'(4) Employment'!$A$2:$AL$58</definedName>
    <definedName name="_xlnm.Print_Area" localSheetId="5">'(5) Questionnaire'!$A$1:$AL$77</definedName>
    <definedName name="_xlnm.Print_Area" localSheetId="6">'How to'!$A$1:$AI$318</definedName>
    <definedName name="_xlnm.Print_Area" localSheetId="1">申請書!$A$2:$AS$415</definedName>
    <definedName name="_xlnm.Print_Area" localSheetId="0">説明!$A$1:$BF$16</definedName>
    <definedName name="Promotion_of_Attractive_Market_and_Active_Industries">ADM!$X$16:$X$22</definedName>
    <definedName name="Providing_Sound_and_Attractive_Business_Environment">ADM!$V$16:$V$22</definedName>
    <definedName name="Q4A">'ADM(Q)'!$F$4:$F$7</definedName>
    <definedName name="Q5A">'ADM(Q)'!$F$11:$F$15</definedName>
    <definedName name="Q7A">'ADM(Q)'!$F$19:$F$21</definedName>
    <definedName name="question4" localSheetId="6">'[1](5) Questionnaire'!$AU$3:$AU$6</definedName>
    <definedName name="question5" localSheetId="6">'[1](5) Questionnaire'!$AU$8:$AU$12</definedName>
    <definedName name="question7" localSheetId="6">'[1](5) Questionnaire'!$AU$15:$AU$17</definedName>
    <definedName name="QYES">'ADM(Q)'!$B$3:$B$4</definedName>
    <definedName name="QYESNO">'ADM(Q)'!$D$3:$D$5</definedName>
    <definedName name="Ritsumeikan_Asia_Pacific_University">ADM!$V$30</definedName>
    <definedName name="Ritsumeikan_University">ADM!$V$27</definedName>
    <definedName name="SCHOOL" localSheetId="6">[1]ADM!$F$13:$F$14</definedName>
    <definedName name="SCHOOL">ADM!$F$13:$F$14</definedName>
    <definedName name="Sep" localSheetId="6">#REF!</definedName>
    <definedName name="Sep">#REF!</definedName>
    <definedName name="SEX" localSheetId="6">[1]ADM!$B$18:$B$19</definedName>
    <definedName name="SEX">ADM!$B$18:$B$19</definedName>
    <definedName name="Sophia_University">ADM!$V$33</definedName>
    <definedName name="SP" localSheetId="6">[1]ADM!$O$4:$V$4</definedName>
    <definedName name="SP">ADM!$O$4:$V$4</definedName>
    <definedName name="SubProgram" localSheetId="6">#REF!</definedName>
    <definedName name="SubProgram">#REF!</definedName>
    <definedName name="The_University_of_Tokyo">ADM!$V$32</definedName>
    <definedName name="Title">ADM!$J$8:$J$14</definedName>
    <definedName name="TO" localSheetId="6">[1]ADM!#REF!</definedName>
    <definedName name="TO">ADM!#REF!</definedName>
    <definedName name="TYPE" localSheetId="6">[1]ADM!$I$24:$I$40</definedName>
    <definedName name="TYPE">ADM!$I$24:$I$40</definedName>
    <definedName name="University_of_Tsukuba">ADM!$V$31</definedName>
    <definedName name="YEAR" localSheetId="6">[1]ADM!$G$24:$G$104</definedName>
    <definedName name="YEAR">ADM!$G$24:$G$104</definedName>
    <definedName name="Year2" localSheetId="6">#REF!</definedName>
    <definedName name="Year2">#REF!</definedName>
    <definedName name="yesno">ADM!$H$8:$H$10</definedName>
    <definedName name="研究科">ADM!$V$26:$V$36</definedName>
    <definedName name="公共政策CA">ADM!$Q$5:$Q$12</definedName>
    <definedName name="国際関係CA">ADM!$P$5:$P$6</definedName>
    <definedName name="国際関係CP">ADM!$P$5:$P$6</definedName>
    <definedName name="分野">ADM!$O$4:$Q$4</definedName>
    <definedName name="法律CA">ADM!$O$5</definedName>
    <definedName name="法律CP">ADM!$O$5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6" i="5" l="1"/>
  <c r="Q37" i="5"/>
  <c r="Q38" i="5"/>
  <c r="Q39" i="5"/>
  <c r="Q40" i="5"/>
  <c r="Q41" i="5"/>
  <c r="Q42" i="5"/>
  <c r="Q43" i="5"/>
  <c r="G370" i="1" l="1"/>
  <c r="AJ156" i="1" l="1"/>
  <c r="AJ154" i="1"/>
  <c r="AJ152" i="1"/>
  <c r="AJ150" i="1"/>
  <c r="AJ148" i="1"/>
  <c r="AJ146" i="1"/>
  <c r="AJ144" i="1"/>
  <c r="AJ142" i="1"/>
  <c r="AG140" i="1"/>
  <c r="AC140" i="1"/>
  <c r="AJ140" i="1" l="1"/>
  <c r="AJ138" i="1"/>
  <c r="AC38" i="1" l="1"/>
  <c r="AF70" i="1" l="1"/>
  <c r="AF74" i="1"/>
  <c r="AF78" i="1"/>
  <c r="AF82" i="1"/>
  <c r="AF86" i="1"/>
  <c r="AF90" i="1"/>
  <c r="P180" i="1" l="1"/>
  <c r="AJ158" i="1" l="1"/>
  <c r="AC162" i="1" s="1"/>
  <c r="AJ160" i="1"/>
  <c r="AI162" i="1" s="1"/>
  <c r="AA2" i="9" l="1"/>
  <c r="Z2" i="9"/>
  <c r="Y2" i="9"/>
  <c r="X2" i="9"/>
  <c r="I2" i="9" l="1"/>
  <c r="AO2" i="9" l="1"/>
  <c r="AM2" i="9"/>
  <c r="AN2" i="9"/>
  <c r="AQ2" i="9" l="1"/>
  <c r="AS2" i="9" l="1"/>
  <c r="AR2" i="9"/>
  <c r="AP2" i="9"/>
  <c r="S10" i="4" l="1"/>
  <c r="G2" i="9" l="1"/>
  <c r="F2" i="9"/>
  <c r="AJ2" i="1" l="1"/>
  <c r="BW2" i="9" l="1"/>
  <c r="Q56" i="5" l="1"/>
  <c r="Q55" i="5"/>
  <c r="Q54" i="5"/>
  <c r="Q53" i="5"/>
  <c r="Q52" i="5"/>
  <c r="Q51" i="5"/>
  <c r="Q50" i="5"/>
  <c r="Q49" i="5"/>
  <c r="Q48" i="5"/>
  <c r="Q47" i="5"/>
  <c r="Q46" i="5"/>
  <c r="Q45" i="5"/>
  <c r="Q44" i="5"/>
  <c r="Q35" i="5"/>
  <c r="Q34" i="5"/>
  <c r="Q33" i="5"/>
  <c r="Q32" i="5"/>
  <c r="Q31" i="5"/>
  <c r="Q30" i="5"/>
  <c r="Q29" i="5"/>
  <c r="Q28" i="5"/>
  <c r="Q27" i="5"/>
  <c r="AD23" i="1" l="1"/>
  <c r="B23" i="1"/>
  <c r="P185" i="1"/>
  <c r="D4" i="5" l="1"/>
  <c r="AF1" i="11" s="1"/>
  <c r="AF2" i="10" l="1"/>
  <c r="AL217" i="1"/>
  <c r="Y109" i="8"/>
  <c r="L4" i="8"/>
  <c r="AL3" i="1"/>
  <c r="AL275" i="1"/>
  <c r="AL58" i="1"/>
  <c r="AL309" i="1"/>
  <c r="AL125" i="1"/>
  <c r="AL367" i="1"/>
  <c r="AP3" i="4"/>
  <c r="E8" i="11"/>
  <c r="J9" i="8" l="1"/>
  <c r="S8" i="4"/>
  <c r="A2" i="9" l="1"/>
  <c r="BV2" i="9" l="1"/>
  <c r="BU2" i="9"/>
  <c r="BT2" i="9"/>
  <c r="BS2" i="9"/>
  <c r="BR2" i="9"/>
  <c r="BQ2" i="9"/>
  <c r="BP2" i="9"/>
  <c r="BO2" i="9"/>
  <c r="BN2" i="9"/>
  <c r="BM2" i="9"/>
  <c r="BL2" i="9"/>
  <c r="BK2" i="9"/>
  <c r="BJ2" i="9"/>
  <c r="BI2" i="9"/>
  <c r="BH2" i="9"/>
  <c r="BG2" i="9"/>
  <c r="BF2" i="9"/>
  <c r="BE2" i="9"/>
  <c r="BD2" i="9"/>
  <c r="BC2" i="9"/>
  <c r="BB2" i="9"/>
  <c r="BA2" i="9"/>
  <c r="AZ2" i="9"/>
  <c r="AY2" i="9"/>
  <c r="AX2" i="9"/>
  <c r="AW2" i="9"/>
  <c r="AV2" i="9"/>
  <c r="S9" i="4"/>
  <c r="J11" i="8" l="1"/>
  <c r="AB107" i="8"/>
  <c r="A16" i="8"/>
  <c r="AT2" i="9"/>
  <c r="AF2" i="9"/>
  <c r="AE2" i="9"/>
  <c r="AD2" i="9"/>
  <c r="AC2" i="9"/>
  <c r="W2" i="9"/>
  <c r="V2" i="9"/>
  <c r="U2" i="9"/>
  <c r="T2" i="9"/>
  <c r="S2" i="9"/>
  <c r="R2" i="9"/>
  <c r="Q2" i="9"/>
  <c r="P2" i="9"/>
  <c r="O2" i="9"/>
  <c r="N2" i="9"/>
  <c r="M2" i="9"/>
  <c r="L2" i="9"/>
  <c r="K2" i="9"/>
  <c r="H2" i="9"/>
  <c r="D2" i="9"/>
  <c r="C2" i="9"/>
  <c r="B2" i="9"/>
  <c r="AJ136" i="1"/>
  <c r="AJ134" i="1"/>
  <c r="AA38" i="1"/>
  <c r="J2" i="9" s="1"/>
  <c r="AE412" i="1"/>
  <c r="AB2" i="9"/>
  <c r="S5" i="4"/>
  <c r="S6" i="4"/>
  <c r="S7" i="4"/>
  <c r="S11" i="4"/>
  <c r="AJ11" i="4"/>
  <c r="AF94" i="1" l="1"/>
  <c r="E2" i="9" l="1"/>
  <c r="P182" i="1"/>
  <c r="AK2" i="9" l="1"/>
  <c r="AI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081079 中澤 佑姫</author>
  </authors>
  <commentList>
    <comment ref="A10" authorId="0" shapeId="0" xr:uid="{00000000-0006-0000-0000-000001000000}">
      <text>
        <r>
          <rPr>
            <b/>
            <sz val="9"/>
            <color indexed="81"/>
            <rFont val="MS P ゴシック"/>
            <family val="3"/>
            <charset val="128"/>
          </rPr>
          <t>081079 中澤 佑姫:</t>
        </r>
        <r>
          <rPr>
            <sz val="9"/>
            <color indexed="81"/>
            <rFont val="MS P ゴシック"/>
            <family val="3"/>
            <charset val="128"/>
          </rPr>
          <t xml:space="preserve">
(３)は残しますか？消しておきますか？</t>
        </r>
      </text>
    </comment>
  </commentList>
</comments>
</file>

<file path=xl/sharedStrings.xml><?xml version="1.0" encoding="utf-8"?>
<sst xmlns="http://schemas.openxmlformats.org/spreadsheetml/2006/main" count="815" uniqueCount="642">
  <si>
    <t>応募者のみなさま</t>
    <rPh sb="0" eb="3">
      <t>オウボシャ</t>
    </rPh>
    <phoneticPr fontId="2"/>
  </si>
  <si>
    <t>申請書とExcelファイルの作成と提出方法について</t>
    <rPh sb="0" eb="2">
      <t>シンセイ</t>
    </rPh>
    <rPh sb="2" eb="3">
      <t>ショ</t>
    </rPh>
    <rPh sb="14" eb="16">
      <t>サクセイ</t>
    </rPh>
    <rPh sb="17" eb="19">
      <t>テイシュツ</t>
    </rPh>
    <rPh sb="19" eb="21">
      <t>ホウホウ</t>
    </rPh>
    <phoneticPr fontId="2"/>
  </si>
  <si>
    <t>基本的な手順</t>
    <rPh sb="0" eb="3">
      <t>キホンテキ</t>
    </rPh>
    <rPh sb="4" eb="6">
      <t>テジュン</t>
    </rPh>
    <phoneticPr fontId="2"/>
  </si>
  <si>
    <t>(1) 申請書に入力する (このExcelファイルです)</t>
    <rPh sb="4" eb="7">
      <t>シンセイショ</t>
    </rPh>
    <rPh sb="8" eb="10">
      <t>ニュウリョク</t>
    </rPh>
    <phoneticPr fontId="2"/>
  </si>
  <si>
    <t>(2) JDS中国北京代表処にメールで申請書データを送る</t>
    <rPh sb="7" eb="9">
      <t>チュウゴク</t>
    </rPh>
    <rPh sb="9" eb="11">
      <t>ペキン</t>
    </rPh>
    <rPh sb="11" eb="13">
      <t>ダイヒョウ</t>
    </rPh>
    <rPh sb="13" eb="14">
      <t>ショ</t>
    </rPh>
    <rPh sb="19" eb="22">
      <t>シンセイショ</t>
    </rPh>
    <rPh sb="26" eb="27">
      <t>オク</t>
    </rPh>
    <phoneticPr fontId="2"/>
  </si>
  <si>
    <t>(3)申請書を３部印刷して、JDS中国北京代表処に郵送する</t>
    <rPh sb="3" eb="6">
      <t>シンセイショ</t>
    </rPh>
    <rPh sb="8" eb="9">
      <t>ブ</t>
    </rPh>
    <rPh sb="9" eb="11">
      <t>インサツ</t>
    </rPh>
    <rPh sb="17" eb="19">
      <t>チュウゴク</t>
    </rPh>
    <rPh sb="19" eb="21">
      <t>ペキン</t>
    </rPh>
    <rPh sb="21" eb="23">
      <t>ダイヒョウ</t>
    </rPh>
    <rPh sb="23" eb="24">
      <t>ショ</t>
    </rPh>
    <rPh sb="25" eb="27">
      <t>ユウソウ</t>
    </rPh>
    <phoneticPr fontId="2"/>
  </si>
  <si>
    <r>
      <rPr>
        <b/>
        <sz val="11"/>
        <color theme="1"/>
        <rFont val="游ゴシック"/>
        <family val="3"/>
        <charset val="128"/>
        <scheme val="minor"/>
      </rPr>
      <t>(3) Get your "</t>
    </r>
    <r>
      <rPr>
        <b/>
        <sz val="11"/>
        <color rgb="FFC00000"/>
        <rFont val="游ゴシック"/>
        <family val="3"/>
        <charset val="128"/>
        <scheme val="minor"/>
      </rPr>
      <t>Application No.</t>
    </r>
    <r>
      <rPr>
        <b/>
        <sz val="11"/>
        <color theme="1"/>
        <rFont val="游ゴシック"/>
        <family val="3"/>
        <charset val="128"/>
        <scheme val="minor"/>
      </rPr>
      <t>" from JDS office</t>
    </r>
    <phoneticPr fontId="2"/>
  </si>
  <si>
    <r>
      <rPr>
        <sz val="9"/>
        <color theme="1"/>
        <rFont val="游ゴシック"/>
        <family val="3"/>
        <charset val="128"/>
        <scheme val="minor"/>
      </rPr>
      <t xml:space="preserve">        </t>
    </r>
    <r>
      <rPr>
        <sz val="11"/>
        <color theme="1"/>
        <rFont val="游ゴシック"/>
        <family val="3"/>
        <charset val="128"/>
        <scheme val="minor"/>
      </rPr>
      <t xml:space="preserve">⇒ </t>
    </r>
    <r>
      <rPr>
        <sz val="10"/>
        <color theme="1"/>
        <rFont val="游ゴシック"/>
        <family val="3"/>
        <charset val="128"/>
        <scheme val="minor"/>
      </rPr>
      <t xml:space="preserve">When you submit your application documents, </t>
    </r>
    <r>
      <rPr>
        <b/>
        <sz val="10"/>
        <color theme="1"/>
        <rFont val="游ゴシック"/>
        <family val="3"/>
        <charset val="128"/>
        <scheme val="minor"/>
      </rPr>
      <t>JDS office will give you your Application No.</t>
    </r>
    <phoneticPr fontId="2"/>
  </si>
  <si>
    <r>
      <t xml:space="preserve">        ⇒</t>
    </r>
    <r>
      <rPr>
        <b/>
        <sz val="9"/>
        <color theme="1"/>
        <rFont val="游ゴシック"/>
        <family val="3"/>
        <charset val="128"/>
        <scheme val="minor"/>
      </rPr>
      <t xml:space="preserve"> </t>
    </r>
    <r>
      <rPr>
        <sz val="9"/>
        <color theme="1"/>
        <rFont val="游ゴシック"/>
        <family val="3"/>
        <charset val="128"/>
        <scheme val="minor"/>
      </rPr>
      <t>(1)</t>
    </r>
    <r>
      <rPr>
        <b/>
        <sz val="9"/>
        <color theme="1"/>
        <rFont val="游ゴシック"/>
        <family val="3"/>
        <charset val="128"/>
        <scheme val="minor"/>
      </rPr>
      <t xml:space="preserve"> Input your </t>
    </r>
    <r>
      <rPr>
        <b/>
        <sz val="9"/>
        <color rgb="FFC00000"/>
        <rFont val="游ゴシック"/>
        <family val="3"/>
        <charset val="128"/>
        <scheme val="minor"/>
      </rPr>
      <t>Application No.</t>
    </r>
    <r>
      <rPr>
        <b/>
        <sz val="9"/>
        <color theme="1"/>
        <rFont val="游ゴシック"/>
        <family val="3"/>
        <charset val="128"/>
        <scheme val="minor"/>
      </rPr>
      <t xml:space="preserve"> into the "</t>
    </r>
    <r>
      <rPr>
        <b/>
        <sz val="9"/>
        <color rgb="FFC00000"/>
        <rFont val="游ゴシック"/>
        <family val="3"/>
        <charset val="128"/>
        <scheme val="minor"/>
      </rPr>
      <t>worksheet (2) Check list</t>
    </r>
    <r>
      <rPr>
        <b/>
        <sz val="9"/>
        <color theme="1"/>
        <rFont val="游ゴシック"/>
        <family val="3"/>
        <charset val="128"/>
        <scheme val="minor"/>
      </rPr>
      <t>".</t>
    </r>
    <phoneticPr fontId="2"/>
  </si>
  <si>
    <r>
      <t xml:space="preserve">        ⇒ (2)</t>
    </r>
    <r>
      <rPr>
        <b/>
        <sz val="9"/>
        <color theme="1"/>
        <rFont val="游ゴシック"/>
        <family val="3"/>
        <charset val="128"/>
        <scheme val="minor"/>
      </rPr>
      <t xml:space="preserve"> Rename</t>
    </r>
    <r>
      <rPr>
        <sz val="9"/>
        <color theme="1"/>
        <rFont val="游ゴシック"/>
        <family val="2"/>
        <charset val="128"/>
        <scheme val="minor"/>
      </rPr>
      <t xml:space="preserve"> this Excel file to "</t>
    </r>
    <r>
      <rPr>
        <u/>
        <sz val="9"/>
        <color theme="1"/>
        <rFont val="游ゴシック"/>
        <family val="3"/>
        <charset val="128"/>
        <scheme val="minor"/>
      </rPr>
      <t>AF20XX(Your Application No.)_Your full name</t>
    </r>
    <r>
      <rPr>
        <sz val="9"/>
        <color theme="1"/>
        <rFont val="游ゴシック"/>
        <family val="2"/>
        <charset val="128"/>
        <scheme val="minor"/>
      </rPr>
      <t xml:space="preserve">"
                    Ex) </t>
    </r>
    <r>
      <rPr>
        <sz val="9"/>
        <color rgb="FFC00000"/>
        <rFont val="游ゴシック"/>
        <family val="3"/>
        <charset val="128"/>
        <scheme val="minor"/>
      </rPr>
      <t>AF2019(023)_Preap Sovath</t>
    </r>
    <phoneticPr fontId="2"/>
  </si>
  <si>
    <r>
      <t xml:space="preserve">        ⇒ (3) Submit this Excel file to JDS office(</t>
    </r>
    <r>
      <rPr>
        <b/>
        <sz val="9"/>
        <color rgb="FFC00000"/>
        <rFont val="游ゴシック"/>
        <family val="3"/>
        <charset val="128"/>
        <scheme val="minor"/>
      </rPr>
      <t>jds.cambodia1@jice.org</t>
    </r>
    <r>
      <rPr>
        <sz val="9"/>
        <color theme="1"/>
        <rFont val="游ゴシック"/>
        <family val="3"/>
        <charset val="128"/>
        <scheme val="minor"/>
      </rPr>
      <t xml:space="preserve">) </t>
    </r>
    <r>
      <rPr>
        <b/>
        <sz val="9"/>
        <color theme="1"/>
        <rFont val="游ゴシック"/>
        <family val="3"/>
        <charset val="128"/>
        <scheme val="minor"/>
      </rPr>
      <t>by Email</t>
    </r>
    <r>
      <rPr>
        <sz val="9"/>
        <color theme="1"/>
        <rFont val="游ゴシック"/>
        <family val="3"/>
        <charset val="128"/>
        <scheme val="minor"/>
      </rPr>
      <t xml:space="preserve">
                    The Email title should be "</t>
    </r>
    <r>
      <rPr>
        <u/>
        <sz val="9"/>
        <color theme="1"/>
        <rFont val="游ゴシック"/>
        <family val="3"/>
        <charset val="128"/>
        <scheme val="minor"/>
      </rPr>
      <t xml:space="preserve">JDS20XX (Your Application No.) Your full name"
</t>
    </r>
    <r>
      <rPr>
        <sz val="9"/>
        <color theme="1"/>
        <rFont val="游ゴシック"/>
        <family val="3"/>
        <charset val="128"/>
        <scheme val="minor"/>
      </rPr>
      <t xml:space="preserve">                    Ex) </t>
    </r>
    <r>
      <rPr>
        <sz val="9"/>
        <color rgb="FFC00000"/>
        <rFont val="游ゴシック"/>
        <family val="3"/>
        <charset val="128"/>
        <scheme val="minor"/>
      </rPr>
      <t>JDS2019(023)_Preap Sovath</t>
    </r>
    <phoneticPr fontId="2"/>
  </si>
  <si>
    <t>全て日本語（英語または中国語記載を指定された箇所を除く）で、パソコン入力してください。
各ページの右下に必ず自身で署名をしてください。</t>
    <phoneticPr fontId="2"/>
  </si>
  <si>
    <t>申請 No.</t>
    <rPh sb="0" eb="2">
      <t>シンセイ</t>
    </rPh>
    <phoneticPr fontId="2"/>
  </si>
  <si>
    <t>JDS</t>
    <phoneticPr fontId="2"/>
  </si>
  <si>
    <r>
      <t xml:space="preserve">申請書
</t>
    </r>
    <r>
      <rPr>
        <sz val="12"/>
        <color theme="1"/>
        <rFont val="Meiryo UI"/>
        <family val="3"/>
        <charset val="128"/>
      </rPr>
      <t>（修士課程）日本語コース</t>
    </r>
    <rPh sb="0" eb="3">
      <t>シンセイショ</t>
    </rPh>
    <phoneticPr fontId="2"/>
  </si>
  <si>
    <t>1. 分野</t>
    <rPh sb="3" eb="5">
      <t>ブンヤ</t>
    </rPh>
    <phoneticPr fontId="2"/>
  </si>
  <si>
    <t>公共政策</t>
    <rPh sb="0" eb="2">
      <t>コウキョウ</t>
    </rPh>
    <rPh sb="2" eb="4">
      <t>セイサク</t>
    </rPh>
    <phoneticPr fontId="2"/>
  </si>
  <si>
    <t>コモンアジェンダ</t>
    <phoneticPr fontId="2"/>
  </si>
  <si>
    <t>大学名</t>
    <rPh sb="0" eb="2">
      <t>ダイガク</t>
    </rPh>
    <rPh sb="2" eb="3">
      <t>メイ</t>
    </rPh>
    <phoneticPr fontId="2"/>
  </si>
  <si>
    <t>研究科(自動入力)</t>
    <rPh sb="0" eb="3">
      <t>ケンキュウカ</t>
    </rPh>
    <rPh sb="4" eb="6">
      <t>ジドウ</t>
    </rPh>
    <rPh sb="6" eb="8">
      <t>ニュウリョク</t>
    </rPh>
    <phoneticPr fontId="2"/>
  </si>
  <si>
    <t>留学期間(自動入力)</t>
    <rPh sb="0" eb="2">
      <t>リュウガク</t>
    </rPh>
    <rPh sb="2" eb="4">
      <t>キカン</t>
    </rPh>
    <rPh sb="5" eb="7">
      <t>ジドウ</t>
    </rPh>
    <rPh sb="7" eb="9">
      <t>ニュウリョク</t>
    </rPh>
    <phoneticPr fontId="2"/>
  </si>
  <si>
    <t>2. 個人情報</t>
    <rPh sb="3" eb="5">
      <t>コジン</t>
    </rPh>
    <rPh sb="5" eb="7">
      <t>ジョウホウ</t>
    </rPh>
    <phoneticPr fontId="2"/>
  </si>
  <si>
    <t xml:space="preserve">  - パスポートの記載どおりに記入してください。
  - "(5) 年齢" は自動計算されます。</t>
    <rPh sb="35" eb="37">
      <t>ネンレイ</t>
    </rPh>
    <rPh sb="40" eb="42">
      <t>ジドウ</t>
    </rPh>
    <rPh sb="42" eb="44">
      <t>ケイサン</t>
    </rPh>
    <phoneticPr fontId="2"/>
  </si>
  <si>
    <t>1) 姓</t>
    <rPh sb="3" eb="4">
      <t>セイ</t>
    </rPh>
    <phoneticPr fontId="2"/>
  </si>
  <si>
    <t xml:space="preserve">写真を貼付。
(3ヶ月以内に撮影
されたもの)
写真の裏面に名前を記入してください。（4cmX3cm）
</t>
    <phoneticPr fontId="2"/>
  </si>
  <si>
    <t>2) 名</t>
    <rPh sb="3" eb="4">
      <t>メイ</t>
    </rPh>
    <phoneticPr fontId="2"/>
  </si>
  <si>
    <t>3) フルネーム
(ピンイン)</t>
    <phoneticPr fontId="2"/>
  </si>
  <si>
    <r>
      <t xml:space="preserve">4) 生年月日
</t>
    </r>
    <r>
      <rPr>
        <sz val="11"/>
        <color theme="1"/>
        <rFont val="Meiryo UI"/>
        <family val="3"/>
        <charset val="128"/>
      </rPr>
      <t>(日/月/年)</t>
    </r>
    <rPh sb="9" eb="10">
      <t>ヒ</t>
    </rPh>
    <rPh sb="11" eb="12">
      <t>ツキ</t>
    </rPh>
    <rPh sb="13" eb="14">
      <t>ネン</t>
    </rPh>
    <phoneticPr fontId="2"/>
  </si>
  <si>
    <t>/</t>
    <phoneticPr fontId="2"/>
  </si>
  <si>
    <r>
      <t xml:space="preserve">5) 年齢
</t>
    </r>
    <r>
      <rPr>
        <sz val="11"/>
        <color theme="1"/>
        <rFont val="Meiryo UI"/>
        <family val="3"/>
        <charset val="128"/>
      </rPr>
      <t>(自動入力)</t>
    </r>
    <rPh sb="7" eb="9">
      <t>ジドウ</t>
    </rPh>
    <rPh sb="9" eb="11">
      <t>ニュウリョク</t>
    </rPh>
    <phoneticPr fontId="2"/>
  </si>
  <si>
    <t>時点)</t>
    <rPh sb="0" eb="2">
      <t>ジテン</t>
    </rPh>
    <phoneticPr fontId="2"/>
  </si>
  <si>
    <t>6) 性別</t>
    <rPh sb="3" eb="5">
      <t>セイベツ</t>
    </rPh>
    <phoneticPr fontId="2"/>
  </si>
  <si>
    <t>7) 婚姻</t>
    <phoneticPr fontId="2"/>
  </si>
  <si>
    <t>8) 自宅住所
(英語)</t>
    <rPh sb="9" eb="11">
      <t>エイゴ</t>
    </rPh>
    <phoneticPr fontId="2"/>
  </si>
  <si>
    <t>9) 電話番号</t>
    <rPh sb="3" eb="5">
      <t>デンワ</t>
    </rPh>
    <rPh sb="5" eb="7">
      <t>バンゴウ</t>
    </rPh>
    <phoneticPr fontId="2"/>
  </si>
  <si>
    <t>(自宅)　　　　</t>
    <rPh sb="1" eb="3">
      <t>ジタク</t>
    </rPh>
    <phoneticPr fontId="2"/>
  </si>
  <si>
    <t>(携帯電話)　　　　</t>
    <rPh sb="1" eb="3">
      <t>ケイタイ</t>
    </rPh>
    <rPh sb="3" eb="5">
      <t>デンワ</t>
    </rPh>
    <phoneticPr fontId="2"/>
  </si>
  <si>
    <t xml:space="preserve"> 自宅住所
(中国語)</t>
    <rPh sb="7" eb="10">
      <t>チュウゴクゴ</t>
    </rPh>
    <phoneticPr fontId="2"/>
  </si>
  <si>
    <t xml:space="preserve">　　　　　　　　　　
　　　　　　　　　　　　　　郵便番号: </t>
    <rPh sb="44" eb="46">
      <t>ユウビン</t>
    </rPh>
    <rPh sb="46" eb="48">
      <t>バンゴウ</t>
    </rPh>
    <phoneticPr fontId="2"/>
  </si>
  <si>
    <t>10) E-mail</t>
    <phoneticPr fontId="2"/>
  </si>
  <si>
    <t>11) 中国国内の連絡先（例えば、家族など）</t>
    <phoneticPr fontId="2"/>
  </si>
  <si>
    <t>姓名
(中国語)</t>
    <rPh sb="0" eb="2">
      <t>セイメイ</t>
    </rPh>
    <rPh sb="4" eb="7">
      <t>チュウゴクゴ</t>
    </rPh>
    <phoneticPr fontId="2"/>
  </si>
  <si>
    <t>携帯電話番号</t>
    <rPh sb="0" eb="2">
      <t>ケイタイ</t>
    </rPh>
    <rPh sb="2" eb="4">
      <t>デンワ</t>
    </rPh>
    <rPh sb="4" eb="6">
      <t>バンゴウ</t>
    </rPh>
    <phoneticPr fontId="2"/>
  </si>
  <si>
    <t>姓名
(ピンイン)</t>
    <rPh sb="0" eb="2">
      <t>セイメイ</t>
    </rPh>
    <phoneticPr fontId="2"/>
  </si>
  <si>
    <t>本人との関係
(ex. 父)</t>
    <rPh sb="0" eb="2">
      <t>ホンニン</t>
    </rPh>
    <rPh sb="4" eb="6">
      <t>カンケイ</t>
    </rPh>
    <rPh sb="12" eb="13">
      <t>チチ</t>
    </rPh>
    <phoneticPr fontId="2"/>
  </si>
  <si>
    <t>3. 学歴</t>
    <rPh sb="3" eb="5">
      <t>ガクレキ</t>
    </rPh>
    <phoneticPr fontId="2"/>
  </si>
  <si>
    <r>
      <rPr>
        <b/>
        <sz val="12"/>
        <color theme="1"/>
        <rFont val="Meiryo UI"/>
        <family val="3"/>
        <charset val="128"/>
      </rPr>
      <t>(1)小学校から年代順に記入してください。</t>
    </r>
    <r>
      <rPr>
        <sz val="12"/>
        <color theme="1"/>
        <rFont val="Meiryo UI"/>
        <family val="3"/>
        <charset val="128"/>
      </rPr>
      <t xml:space="preserve">
  - 大学が発出する卒業証明書や学位証明書等の記載内容どおりに正しく記入してください。
  - 6ヶ月以下の通学は0年とし、1年6ヶ月までが1年として計算されます。
  - もし現在大学に通っている場合には、”卒業予定”を選択してください。それ以外は”卒業”を選択してください。
 </t>
    </r>
    <rPh sb="3" eb="6">
      <t>ショウガッコウ</t>
    </rPh>
    <rPh sb="8" eb="10">
      <t>ネンダイ</t>
    </rPh>
    <rPh sb="10" eb="11">
      <t>ジュン</t>
    </rPh>
    <rPh sb="12" eb="14">
      <t>キニュウ</t>
    </rPh>
    <rPh sb="98" eb="100">
      <t>ケイサン</t>
    </rPh>
    <rPh sb="112" eb="114">
      <t>ゲンザイ</t>
    </rPh>
    <rPh sb="114" eb="116">
      <t>ダイガク</t>
    </rPh>
    <rPh sb="117" eb="118">
      <t>カヨ</t>
    </rPh>
    <rPh sb="122" eb="124">
      <t>バアイ</t>
    </rPh>
    <rPh sb="128" eb="130">
      <t>ソツギョウ</t>
    </rPh>
    <rPh sb="130" eb="132">
      <t>ヨテイ</t>
    </rPh>
    <rPh sb="134" eb="136">
      <t>センタク</t>
    </rPh>
    <rPh sb="145" eb="147">
      <t>イガイ</t>
    </rPh>
    <rPh sb="149" eb="151">
      <t>ソツギョウ</t>
    </rPh>
    <rPh sb="153" eb="155">
      <t>センタク</t>
    </rPh>
    <phoneticPr fontId="2"/>
  </si>
  <si>
    <t>レベル</t>
    <phoneticPr fontId="2"/>
  </si>
  <si>
    <t>学校名／学部名</t>
    <phoneticPr fontId="2"/>
  </si>
  <si>
    <t>所在地</t>
  </si>
  <si>
    <t>在籍期間</t>
    <rPh sb="0" eb="2">
      <t>ザイセキ</t>
    </rPh>
    <rPh sb="2" eb="4">
      <t>キカン</t>
    </rPh>
    <phoneticPr fontId="2"/>
  </si>
  <si>
    <t>在籍年数</t>
    <rPh sb="0" eb="2">
      <t>ザイセキ</t>
    </rPh>
    <rPh sb="2" eb="4">
      <t>ネンスウ</t>
    </rPh>
    <phoneticPr fontId="2"/>
  </si>
  <si>
    <t>学位</t>
    <rPh sb="0" eb="2">
      <t>ガクイ</t>
    </rPh>
    <phoneticPr fontId="2"/>
  </si>
  <si>
    <t>(例)</t>
    <rPh sb="1" eb="2">
      <t>レイ</t>
    </rPh>
    <phoneticPr fontId="2"/>
  </si>
  <si>
    <r>
      <t xml:space="preserve">XX University
Faculty of  ○○
XX大学 学部/学院
</t>
    </r>
    <r>
      <rPr>
        <b/>
        <sz val="14"/>
        <color theme="1"/>
        <rFont val="Meiryo UI"/>
        <family val="3"/>
        <charset val="128"/>
      </rPr>
      <t>(*英語と中国語で記入)</t>
    </r>
    <phoneticPr fontId="2"/>
  </si>
  <si>
    <t>北京</t>
  </si>
  <si>
    <t>年</t>
    <rPh sb="0" eb="1">
      <t>ネン</t>
    </rPh>
    <phoneticPr fontId="2"/>
  </si>
  <si>
    <r>
      <t xml:space="preserve">Bachelor of XXX
in YYYYY
</t>
    </r>
    <r>
      <rPr>
        <b/>
        <sz val="14"/>
        <color theme="1"/>
        <rFont val="Meiryo UI"/>
        <family val="3"/>
        <charset val="128"/>
      </rPr>
      <t>（*英語で記入）</t>
    </r>
    <phoneticPr fontId="2"/>
  </si>
  <si>
    <t>卒業</t>
    <rPh sb="0" eb="2">
      <t>ソツギョウ</t>
    </rPh>
    <phoneticPr fontId="2"/>
  </si>
  <si>
    <t>小学校
(小学)</t>
    <rPh sb="0" eb="3">
      <t>ショウガッコウ</t>
    </rPh>
    <rPh sb="5" eb="7">
      <t>ショウガク</t>
    </rPh>
    <phoneticPr fontId="2"/>
  </si>
  <si>
    <t>中学校
(初中）</t>
    <phoneticPr fontId="2"/>
  </si>
  <si>
    <t>高校
(高中）</t>
    <phoneticPr fontId="2"/>
  </si>
  <si>
    <t>大学</t>
    <phoneticPr fontId="2"/>
  </si>
  <si>
    <t>←選んでください。</t>
    <rPh sb="1" eb="2">
      <t>エラ</t>
    </rPh>
    <phoneticPr fontId="2"/>
  </si>
  <si>
    <t>その他</t>
    <rPh sb="2" eb="3">
      <t>タ</t>
    </rPh>
    <phoneticPr fontId="2"/>
  </si>
  <si>
    <t>←選んでください。</t>
  </si>
  <si>
    <t>通算就学年数:</t>
    <rPh sb="0" eb="2">
      <t>ツウサン</t>
    </rPh>
    <rPh sb="2" eb="4">
      <t>シュウガク</t>
    </rPh>
    <rPh sb="4" eb="6">
      <t>ネンスウ</t>
    </rPh>
    <phoneticPr fontId="2"/>
  </si>
  <si>
    <t>年間</t>
    <rPh sb="0" eb="1">
      <t>ネン</t>
    </rPh>
    <rPh sb="1" eb="2">
      <t>カン</t>
    </rPh>
    <phoneticPr fontId="2"/>
  </si>
  <si>
    <t>(2) 奨学金</t>
    <rPh sb="4" eb="7">
      <t>ショウガクキン</t>
    </rPh>
    <phoneticPr fontId="2"/>
  </si>
  <si>
    <t xml:space="preserve">  1) あなたは過去に海外留学のための奨学金を受給したことがありますか？ (はい/いいえ)</t>
    <phoneticPr fontId="2"/>
  </si>
  <si>
    <t xml:space="preserve">奨学金の名称: </t>
    <phoneticPr fontId="2"/>
  </si>
  <si>
    <t>留学先の国名:</t>
    <phoneticPr fontId="2"/>
  </si>
  <si>
    <t>期間:</t>
    <rPh sb="0" eb="2">
      <t>キカン</t>
    </rPh>
    <phoneticPr fontId="2"/>
  </si>
  <si>
    <t>～</t>
    <phoneticPr fontId="2"/>
  </si>
  <si>
    <t>取得学位:</t>
    <phoneticPr fontId="2"/>
  </si>
  <si>
    <t>月</t>
    <rPh sb="0" eb="1">
      <t>ツキ</t>
    </rPh>
    <phoneticPr fontId="2"/>
  </si>
  <si>
    <t>　　　　留学先の名称:</t>
    <phoneticPr fontId="2"/>
  </si>
  <si>
    <t xml:space="preserve"> 2) 現在、JDS中国プログラム以外の奨学金にも応募していますか?(はい/いいえ)</t>
    <phoneticPr fontId="2"/>
  </si>
  <si>
    <t>”はい” の場合、奨学金の名称を記入してください</t>
    <rPh sb="6" eb="8">
      <t>バアイ</t>
    </rPh>
    <rPh sb="9" eb="12">
      <t>ショウガクキン</t>
    </rPh>
    <rPh sb="13" eb="15">
      <t>メイショウ</t>
    </rPh>
    <rPh sb="16" eb="18">
      <t>キニュウ</t>
    </rPh>
    <phoneticPr fontId="2"/>
  </si>
  <si>
    <t xml:space="preserve"> 3) 過去にJDS中国プログラムに応募しましたか?</t>
    <phoneticPr fontId="2"/>
  </si>
  <si>
    <r>
      <t xml:space="preserve">分野, 大学, 応募した年:
</t>
    </r>
    <r>
      <rPr>
        <sz val="11"/>
        <color theme="1"/>
        <rFont val="Meiryo UI"/>
        <family val="3"/>
        <charset val="128"/>
      </rPr>
      <t>(Ex.) 公共政策, 早稲田大学 , 2010</t>
    </r>
    <rPh sb="0" eb="2">
      <t>ブンヤ</t>
    </rPh>
    <rPh sb="4" eb="6">
      <t>ダイガク</t>
    </rPh>
    <rPh sb="8" eb="10">
      <t>オウボ</t>
    </rPh>
    <rPh sb="12" eb="13">
      <t>トシ</t>
    </rPh>
    <rPh sb="13" eb="14">
      <t>リュウネン</t>
    </rPh>
    <rPh sb="21" eb="23">
      <t>コウキョウ</t>
    </rPh>
    <rPh sb="23" eb="25">
      <t>セイサク</t>
    </rPh>
    <rPh sb="27" eb="30">
      <t>ワセダ</t>
    </rPh>
    <rPh sb="30" eb="32">
      <t>ダイガク</t>
    </rPh>
    <phoneticPr fontId="2"/>
  </si>
  <si>
    <t>,</t>
    <phoneticPr fontId="2"/>
  </si>
  <si>
    <t>分野</t>
    <rPh sb="0" eb="2">
      <t>ブンヤ</t>
    </rPh>
    <phoneticPr fontId="2"/>
  </si>
  <si>
    <t>　　　　　　　　大学</t>
    <rPh sb="8" eb="10">
      <t>ダイガク</t>
    </rPh>
    <phoneticPr fontId="2"/>
  </si>
  <si>
    <t>　　　　　　　　応募した年</t>
    <rPh sb="8" eb="10">
      <t>オウボ</t>
    </rPh>
    <rPh sb="12" eb="13">
      <t>トシ</t>
    </rPh>
    <phoneticPr fontId="2"/>
  </si>
  <si>
    <t>*複数回ある場合はすべて記入してください</t>
    <phoneticPr fontId="2"/>
  </si>
  <si>
    <t xml:space="preserve"> 4) 過去または現在、家族または親戚にJDS奨学金を受給した人がいますか?(はい/いいえ)</t>
    <phoneticPr fontId="2"/>
  </si>
  <si>
    <t>あなたとの続柄, 留学先の大学, 留学した年</t>
    <phoneticPr fontId="2"/>
  </si>
  <si>
    <t>あなたとの続柄</t>
    <phoneticPr fontId="2"/>
  </si>
  <si>
    <t>留学先の大学</t>
    <phoneticPr fontId="2"/>
  </si>
  <si>
    <t>　　　　　　　　留学した年</t>
    <phoneticPr fontId="2"/>
  </si>
  <si>
    <t>4. 職歴</t>
    <rPh sb="3" eb="5">
      <t>ショクレキ</t>
    </rPh>
    <phoneticPr fontId="2"/>
  </si>
  <si>
    <r>
      <rPr>
        <b/>
        <sz val="11"/>
        <color theme="1"/>
        <rFont val="Meiryo UI"/>
        <family val="3"/>
        <charset val="128"/>
      </rPr>
      <t xml:space="preserve">  - </t>
    </r>
    <r>
      <rPr>
        <b/>
        <u/>
        <sz val="11"/>
        <color theme="1"/>
        <rFont val="Meiryo UI"/>
        <family val="3"/>
        <charset val="128"/>
      </rPr>
      <t>最新の職歴から順に全職歴を記入してください。</t>
    </r>
    <r>
      <rPr>
        <sz val="11"/>
        <color theme="1"/>
        <rFont val="Meiryo UI"/>
        <family val="3"/>
        <charset val="128"/>
      </rPr>
      <t xml:space="preserve">
  - アルバイト・パートタイムは含みません。
  - 在職年数は自動計算されます。</t>
    </r>
    <rPh sb="55" eb="57">
      <t>ザイショク</t>
    </rPh>
    <rPh sb="57" eb="59">
      <t>ネンスウ</t>
    </rPh>
    <rPh sb="60" eb="62">
      <t>ジドウ</t>
    </rPh>
    <rPh sb="62" eb="64">
      <t>ケイサン</t>
    </rPh>
    <phoneticPr fontId="2"/>
  </si>
  <si>
    <t>*英語と中国語で記入</t>
    <phoneticPr fontId="2"/>
  </si>
  <si>
    <t>から</t>
    <phoneticPr fontId="2"/>
  </si>
  <si>
    <t>在職年数</t>
    <phoneticPr fontId="2"/>
  </si>
  <si>
    <t>職種</t>
    <phoneticPr fontId="2"/>
  </si>
  <si>
    <t>勤務先名称</t>
    <phoneticPr fontId="2"/>
  </si>
  <si>
    <t>部署</t>
    <phoneticPr fontId="2"/>
  </si>
  <si>
    <t>役職</t>
    <phoneticPr fontId="2"/>
  </si>
  <si>
    <t>まで</t>
    <phoneticPr fontId="2"/>
  </si>
  <si>
    <t>(Ex.) Ministry of XXX
XXXX部</t>
    <phoneticPr fontId="2"/>
  </si>
  <si>
    <t>XXX Division
XXXX司/科</t>
    <phoneticPr fontId="2"/>
  </si>
  <si>
    <t>Senior Officer
主任科員</t>
    <phoneticPr fontId="2"/>
  </si>
  <si>
    <t>A</t>
    <phoneticPr fontId="2"/>
  </si>
  <si>
    <t>カ月</t>
    <rPh sb="1" eb="2">
      <t>ゲツ</t>
    </rPh>
    <phoneticPr fontId="2"/>
  </si>
  <si>
    <t>(現在)</t>
    <rPh sb="1" eb="3">
      <t>ゲンザイ</t>
    </rPh>
    <phoneticPr fontId="2"/>
  </si>
  <si>
    <t>/</t>
  </si>
  <si>
    <t>通算就労年数</t>
    <phoneticPr fontId="2"/>
  </si>
  <si>
    <t>*以下から該当する項目を選び、「職種」欄にアルファベットを記入してください。:</t>
    <phoneticPr fontId="2"/>
  </si>
  <si>
    <r>
      <rPr>
        <b/>
        <sz val="12"/>
        <color theme="1"/>
        <rFont val="Meiryo UI"/>
        <family val="3"/>
        <charset val="128"/>
      </rPr>
      <t>A</t>
    </r>
    <r>
      <rPr>
        <sz val="12"/>
        <color theme="1"/>
        <rFont val="Meiryo UI"/>
        <family val="3"/>
        <charset val="128"/>
      </rPr>
      <t xml:space="preserve">. 省庁/政府系機関（中央/地方）　　　　　　 </t>
    </r>
    <r>
      <rPr>
        <b/>
        <sz val="12"/>
        <color theme="1"/>
        <rFont val="Meiryo UI"/>
        <family val="3"/>
        <charset val="128"/>
      </rPr>
      <t>B</t>
    </r>
    <r>
      <rPr>
        <sz val="12"/>
        <color theme="1"/>
        <rFont val="Meiryo UI"/>
        <family val="3"/>
        <charset val="128"/>
      </rPr>
      <t>. 事業単位　　　　　　　　</t>
    </r>
    <r>
      <rPr>
        <b/>
        <sz val="12"/>
        <color theme="1"/>
        <rFont val="Meiryo UI"/>
        <family val="3"/>
        <charset val="128"/>
      </rPr>
      <t xml:space="preserve"> C</t>
    </r>
    <r>
      <rPr>
        <sz val="12"/>
        <color theme="1"/>
        <rFont val="Meiryo UI"/>
        <family val="3"/>
        <charset val="128"/>
      </rPr>
      <t xml:space="preserve">. 国営企業　　　　　　　　　　　 </t>
    </r>
    <r>
      <rPr>
        <b/>
        <sz val="12"/>
        <color theme="1"/>
        <rFont val="Meiryo UI"/>
        <family val="3"/>
        <charset val="128"/>
      </rPr>
      <t>D</t>
    </r>
    <r>
      <rPr>
        <sz val="12"/>
        <color theme="1"/>
        <rFont val="Meiryo UI"/>
        <family val="3"/>
        <charset val="128"/>
      </rPr>
      <t xml:space="preserve">. 研究所（公立）
</t>
    </r>
    <r>
      <rPr>
        <b/>
        <sz val="12"/>
        <color theme="1"/>
        <rFont val="Meiryo UI"/>
        <family val="3"/>
        <charset val="128"/>
      </rPr>
      <t>E</t>
    </r>
    <r>
      <rPr>
        <sz val="12"/>
        <color theme="1"/>
        <rFont val="Meiryo UI"/>
        <family val="3"/>
        <charset val="128"/>
      </rPr>
      <t xml:space="preserve">. 教育機関（公立）　　　　　　　　　　　　　　 　 </t>
    </r>
    <r>
      <rPr>
        <b/>
        <sz val="12"/>
        <color theme="1"/>
        <rFont val="Meiryo UI"/>
        <family val="3"/>
        <charset val="128"/>
      </rPr>
      <t>F</t>
    </r>
    <r>
      <rPr>
        <sz val="12"/>
        <color theme="1"/>
        <rFont val="Meiryo UI"/>
        <family val="3"/>
        <charset val="128"/>
      </rPr>
      <t xml:space="preserve">.  研究所（私立）　　  </t>
    </r>
    <r>
      <rPr>
        <b/>
        <sz val="12"/>
        <color theme="1"/>
        <rFont val="Meiryo UI"/>
        <family val="3"/>
        <charset val="128"/>
      </rPr>
      <t>G</t>
    </r>
    <r>
      <rPr>
        <sz val="12"/>
        <color theme="1"/>
        <rFont val="Meiryo UI"/>
        <family val="3"/>
        <charset val="128"/>
      </rPr>
      <t>. 教育機関（私立）　　　　</t>
    </r>
    <r>
      <rPr>
        <b/>
        <sz val="12"/>
        <color theme="1"/>
        <rFont val="Meiryo UI"/>
        <family val="3"/>
        <charset val="128"/>
      </rPr>
      <t>　H</t>
    </r>
    <r>
      <rPr>
        <sz val="12"/>
        <color theme="1"/>
        <rFont val="Meiryo UI"/>
        <family val="3"/>
        <charset val="128"/>
      </rPr>
      <t xml:space="preserve">. 民間企業　
</t>
    </r>
    <r>
      <rPr>
        <b/>
        <sz val="12"/>
        <color theme="1"/>
        <rFont val="Meiryo UI"/>
        <family val="3"/>
        <charset val="128"/>
      </rPr>
      <t>I</t>
    </r>
    <r>
      <rPr>
        <sz val="12"/>
        <color theme="1"/>
        <rFont val="Meiryo UI"/>
        <family val="3"/>
        <charset val="128"/>
      </rPr>
      <t xml:space="preserve">. 国際機関/NGO/NPO　　　　　　　　　　　　　  </t>
    </r>
    <r>
      <rPr>
        <b/>
        <sz val="12"/>
        <color theme="1"/>
        <rFont val="Meiryo UI"/>
        <family val="3"/>
        <charset val="128"/>
      </rPr>
      <t>J</t>
    </r>
    <r>
      <rPr>
        <sz val="12"/>
        <color theme="1"/>
        <rFont val="Meiryo UI"/>
        <family val="3"/>
        <charset val="128"/>
      </rPr>
      <t>.  自営業　　　　　　　　　　</t>
    </r>
    <r>
      <rPr>
        <b/>
        <sz val="12"/>
        <color theme="1"/>
        <rFont val="Meiryo UI"/>
        <family val="3"/>
        <charset val="128"/>
      </rPr>
      <t>K</t>
    </r>
    <r>
      <rPr>
        <sz val="12"/>
        <color theme="1"/>
        <rFont val="Meiryo UI"/>
        <family val="3"/>
        <charset val="128"/>
      </rPr>
      <t>. その他（具体的に）：_________________</t>
    </r>
    <phoneticPr fontId="2"/>
  </si>
  <si>
    <t>1) 応募対象機関における編制は何ですか ?</t>
    <phoneticPr fontId="2"/>
  </si>
  <si>
    <t>　　　行政編制</t>
    <phoneticPr fontId="2"/>
  </si>
  <si>
    <t>　　　事業編制</t>
    <phoneticPr fontId="2"/>
  </si>
  <si>
    <t>2) 軍籍を持ったことは有りますか（過去と現在）?</t>
    <phoneticPr fontId="2"/>
  </si>
  <si>
    <t>3) これまでに公安部門での業務経験は有りますか？</t>
    <phoneticPr fontId="2"/>
  </si>
  <si>
    <r>
      <t xml:space="preserve">4) 現在の役職
</t>
    </r>
    <r>
      <rPr>
        <sz val="11"/>
        <color theme="1"/>
        <rFont val="Meiryo UI"/>
        <family val="3"/>
        <charset val="128"/>
      </rPr>
      <t>(自動入力)</t>
    </r>
    <rPh sb="3" eb="5">
      <t>ゲンザイ</t>
    </rPh>
    <rPh sb="6" eb="8">
      <t>ヤクショク</t>
    </rPh>
    <rPh sb="10" eb="12">
      <t>ジドウ</t>
    </rPh>
    <rPh sb="12" eb="14">
      <t>ニュウリョク</t>
    </rPh>
    <phoneticPr fontId="2"/>
  </si>
  <si>
    <r>
      <t xml:space="preserve">5) 現在の部署
</t>
    </r>
    <r>
      <rPr>
        <sz val="11"/>
        <color theme="1"/>
        <rFont val="Meiryo UI"/>
        <family val="3"/>
        <charset val="128"/>
      </rPr>
      <t>(自動入力)</t>
    </r>
    <rPh sb="3" eb="5">
      <t>ゲンザイ</t>
    </rPh>
    <rPh sb="6" eb="8">
      <t>ブショ</t>
    </rPh>
    <rPh sb="10" eb="12">
      <t>ジドウ</t>
    </rPh>
    <rPh sb="12" eb="14">
      <t>ニュウリョク</t>
    </rPh>
    <phoneticPr fontId="2"/>
  </si>
  <si>
    <r>
      <t xml:space="preserve">6) 現在の勤務先
</t>
    </r>
    <r>
      <rPr>
        <sz val="11"/>
        <color theme="1"/>
        <rFont val="Meiryo UI"/>
        <family val="3"/>
        <charset val="128"/>
      </rPr>
      <t>(自動入力)</t>
    </r>
    <rPh sb="3" eb="5">
      <t>ゲンザイ</t>
    </rPh>
    <rPh sb="6" eb="9">
      <t>キンムサキ</t>
    </rPh>
    <rPh sb="11" eb="13">
      <t>ジドウ</t>
    </rPh>
    <rPh sb="13" eb="15">
      <t>ニュウリョク</t>
    </rPh>
    <phoneticPr fontId="2"/>
  </si>
  <si>
    <t>7) 現在の勤務先住所</t>
    <rPh sb="3" eb="5">
      <t>ゲンザイ</t>
    </rPh>
    <rPh sb="6" eb="9">
      <t>キンムサキ</t>
    </rPh>
    <rPh sb="9" eb="11">
      <t>ジュウショ</t>
    </rPh>
    <phoneticPr fontId="2"/>
  </si>
  <si>
    <t>8) 勤務先の電話番号</t>
    <rPh sb="3" eb="6">
      <t>キンムサキ</t>
    </rPh>
    <rPh sb="7" eb="9">
      <t>デンワ</t>
    </rPh>
    <rPh sb="9" eb="11">
      <t>バンゴウ</t>
    </rPh>
    <phoneticPr fontId="2"/>
  </si>
  <si>
    <t>現在の勤務先の住所
(中国語)</t>
    <rPh sb="0" eb="2">
      <t>ゲンザイ</t>
    </rPh>
    <rPh sb="3" eb="6">
      <t>キンムサキ</t>
    </rPh>
    <rPh sb="7" eb="9">
      <t>ジュウショ</t>
    </rPh>
    <rPh sb="11" eb="14">
      <t>チュウゴクゴ</t>
    </rPh>
    <phoneticPr fontId="2"/>
  </si>
  <si>
    <t xml:space="preserve">　　　　　
　　　　　　　　　　　　　　　　　　　　　　　　　　　　　　　　　　　郵便番号: </t>
    <rPh sb="42" eb="46">
      <t>ユウビンバンゴウ</t>
    </rPh>
    <phoneticPr fontId="2"/>
  </si>
  <si>
    <t>9)  出向中の場合は、出向元の所属先について記入してください。</t>
    <rPh sb="23" eb="25">
      <t>キニュウ</t>
    </rPh>
    <phoneticPr fontId="2"/>
  </si>
  <si>
    <t>出向元の所属先</t>
    <rPh sb="0" eb="2">
      <t>シュッコウ</t>
    </rPh>
    <rPh sb="2" eb="3">
      <t>モト</t>
    </rPh>
    <rPh sb="4" eb="6">
      <t>ショゾク</t>
    </rPh>
    <rPh sb="6" eb="7">
      <t>サキ</t>
    </rPh>
    <phoneticPr fontId="2"/>
  </si>
  <si>
    <t>出向元の電話番号</t>
    <rPh sb="0" eb="2">
      <t>シュッコウ</t>
    </rPh>
    <rPh sb="2" eb="3">
      <t>モト</t>
    </rPh>
    <rPh sb="4" eb="6">
      <t>デンワ</t>
    </rPh>
    <rPh sb="6" eb="8">
      <t>バンゴウ</t>
    </rPh>
    <phoneticPr fontId="2"/>
  </si>
  <si>
    <t>出向元の所属先(中国語)</t>
    <rPh sb="0" eb="2">
      <t>シュッコウ</t>
    </rPh>
    <rPh sb="2" eb="3">
      <t>モト</t>
    </rPh>
    <rPh sb="4" eb="6">
      <t>ショゾク</t>
    </rPh>
    <rPh sb="6" eb="7">
      <t>サキ</t>
    </rPh>
    <rPh sb="8" eb="11">
      <t>チュウゴクゴ</t>
    </rPh>
    <phoneticPr fontId="2"/>
  </si>
  <si>
    <t>出向元の住所</t>
    <rPh sb="0" eb="2">
      <t>シュッコウ</t>
    </rPh>
    <rPh sb="2" eb="3">
      <t>モト</t>
    </rPh>
    <rPh sb="4" eb="6">
      <t>ジュウショ</t>
    </rPh>
    <phoneticPr fontId="2"/>
  </si>
  <si>
    <t>出向元の住所(中国語)</t>
    <rPh sb="0" eb="2">
      <t>シュッコウ</t>
    </rPh>
    <rPh sb="2" eb="3">
      <t>モト</t>
    </rPh>
    <rPh sb="4" eb="6">
      <t>ジュウショ</t>
    </rPh>
    <rPh sb="7" eb="10">
      <t>チュウゴクゴ</t>
    </rPh>
    <phoneticPr fontId="2"/>
  </si>
  <si>
    <t xml:space="preserve">
                                                                           郵便番号: </t>
    <rPh sb="76" eb="80">
      <t>ユウビンバンゴウ</t>
    </rPh>
    <phoneticPr fontId="2"/>
  </si>
  <si>
    <t>10) 現在、業務や文化交流で日本との関係はありますか。もしあれば、紹介してください。</t>
    <phoneticPr fontId="2"/>
  </si>
  <si>
    <t>5. 職務</t>
    <rPh sb="3" eb="5">
      <t>ショクム</t>
    </rPh>
    <phoneticPr fontId="2"/>
  </si>
  <si>
    <t>それぞれの枠内に職務内容や業務の成果などについて、日本語で合計400字以内に収まるように記入してください。</t>
    <rPh sb="8" eb="10">
      <t>ショクム</t>
    </rPh>
    <rPh sb="10" eb="12">
      <t>ナイヨウ</t>
    </rPh>
    <rPh sb="13" eb="15">
      <t>ギョウム</t>
    </rPh>
    <rPh sb="16" eb="18">
      <t>セイカ</t>
    </rPh>
    <rPh sb="44" eb="46">
      <t>キニュウ</t>
    </rPh>
    <phoneticPr fontId="2"/>
  </si>
  <si>
    <t>(1) 現在の職務内容</t>
    <rPh sb="4" eb="6">
      <t>ゲンザイ</t>
    </rPh>
    <rPh sb="7" eb="9">
      <t>ショクム</t>
    </rPh>
    <rPh sb="9" eb="11">
      <t>ナイヨウ</t>
    </rPh>
    <phoneticPr fontId="2"/>
  </si>
  <si>
    <t>(2) 前職の職務内容(前職がある人のみ)</t>
    <rPh sb="4" eb="6">
      <t>ゼンショク</t>
    </rPh>
    <rPh sb="7" eb="11">
      <t>ショクムナイヨウ</t>
    </rPh>
    <rPh sb="12" eb="14">
      <t>ゼンショク</t>
    </rPh>
    <rPh sb="17" eb="18">
      <t>ヒト</t>
    </rPh>
    <phoneticPr fontId="2"/>
  </si>
  <si>
    <t>6. 研究計画</t>
    <rPh sb="3" eb="5">
      <t>ケンキュウ</t>
    </rPh>
    <rPh sb="5" eb="7">
      <t>ケイカク</t>
    </rPh>
    <phoneticPr fontId="2"/>
  </si>
  <si>
    <t>■</t>
    <phoneticPr fontId="2"/>
  </si>
  <si>
    <r>
      <rPr>
        <b/>
        <sz val="13"/>
        <rFont val="Meiryo UI"/>
        <family val="3"/>
        <charset val="128"/>
      </rPr>
      <t>研究計画は、2000字（3ページ以内）に収まるように、作成してください。</t>
    </r>
    <r>
      <rPr>
        <b/>
        <sz val="13"/>
        <color rgb="FFFF0000"/>
        <rFont val="Meiryo UI"/>
        <family val="3"/>
        <charset val="128"/>
      </rPr>
      <t xml:space="preserve">
</t>
    </r>
    <r>
      <rPr>
        <b/>
        <sz val="13"/>
        <rFont val="Meiryo UI"/>
        <family val="3"/>
        <charset val="128"/>
      </rPr>
      <t>現時点で他の修士論文のアイデアを持っている場合は、800字以内で簡潔に別の研究計画も作成し、添付してください。</t>
    </r>
    <rPh sb="10" eb="11">
      <t>ジ</t>
    </rPh>
    <rPh sb="27" eb="29">
      <t>サクセイ</t>
    </rPh>
    <phoneticPr fontId="2"/>
  </si>
  <si>
    <t>重要事項:</t>
    <rPh sb="0" eb="2">
      <t>ジュウヨウ</t>
    </rPh>
    <rPh sb="2" eb="4">
      <t>ジコウ</t>
    </rPh>
    <phoneticPr fontId="2"/>
  </si>
  <si>
    <t>✓</t>
    <phoneticPr fontId="2"/>
  </si>
  <si>
    <t xml:space="preserve">研究計画を書く際は、指定のフォームを使用し、全ページ右下に必ず署名をしてから、このページの後に添付してください。
</t>
    <rPh sb="5" eb="6">
      <t>カ</t>
    </rPh>
    <rPh sb="7" eb="8">
      <t>サイ</t>
    </rPh>
    <rPh sb="10" eb="12">
      <t>シテイ</t>
    </rPh>
    <rPh sb="18" eb="20">
      <t>シヨウ</t>
    </rPh>
    <phoneticPr fontId="2"/>
  </si>
  <si>
    <t>研究計画は、　テーマ・研究方法・発展のための貢献等を含めて構成してください。詳細については、JDSウェブサイトの「研究計画の書き方」及び「剽窃についての警告」をご確認下さい。</t>
    <rPh sb="57" eb="59">
      <t>ケンキュウ</t>
    </rPh>
    <rPh sb="59" eb="61">
      <t>ケイカク</t>
    </rPh>
    <rPh sb="62" eb="63">
      <t>カ</t>
    </rPh>
    <rPh sb="64" eb="65">
      <t>カタ</t>
    </rPh>
    <rPh sb="66" eb="67">
      <t>オヨ</t>
    </rPh>
    <rPh sb="69" eb="71">
      <t>ヒョウセツ</t>
    </rPh>
    <rPh sb="76" eb="78">
      <t>ケイコク</t>
    </rPh>
    <phoneticPr fontId="2"/>
  </si>
  <si>
    <t>以下の点と関係する研究計画を作成することを強くお勧めします。
 -  コモンアジェンダ
 -  大学のカリキュラム、教員の研究領域  (大学のウェブサイトなどで確認)
 -  あなたの仕事、職務、 将来のキャリアプラン</t>
    <rPh sb="0" eb="2">
      <t>イカ</t>
    </rPh>
    <rPh sb="3" eb="4">
      <t>テン</t>
    </rPh>
    <rPh sb="5" eb="7">
      <t>カンケイ</t>
    </rPh>
    <rPh sb="9" eb="11">
      <t>ケンキュウ</t>
    </rPh>
    <rPh sb="11" eb="13">
      <t>ケイカク</t>
    </rPh>
    <rPh sb="14" eb="16">
      <t>サクセイ</t>
    </rPh>
    <rPh sb="21" eb="22">
      <t>ツヨ</t>
    </rPh>
    <rPh sb="24" eb="25">
      <t>スス</t>
    </rPh>
    <rPh sb="48" eb="50">
      <t>ダイガク</t>
    </rPh>
    <rPh sb="61" eb="63">
      <t>ケンキュウ</t>
    </rPh>
    <rPh sb="63" eb="65">
      <t>リョウイキ</t>
    </rPh>
    <rPh sb="68" eb="70">
      <t>ダイガク</t>
    </rPh>
    <rPh sb="80" eb="82">
      <t>カクニン</t>
    </rPh>
    <rPh sb="92" eb="94">
      <t>シゴト</t>
    </rPh>
    <rPh sb="95" eb="97">
      <t>ショクム</t>
    </rPh>
    <rPh sb="99" eb="101">
      <t>ショウライ</t>
    </rPh>
    <phoneticPr fontId="2"/>
  </si>
  <si>
    <t>研究計画のタイトル</t>
    <rPh sb="0" eb="2">
      <t>ケンキュウ</t>
    </rPh>
    <rPh sb="2" eb="4">
      <t>ケイカク</t>
    </rPh>
    <phoneticPr fontId="2"/>
  </si>
  <si>
    <t>以下を確認し、☑ を付けてください。</t>
    <rPh sb="0" eb="2">
      <t>イカ</t>
    </rPh>
    <rPh sb="3" eb="5">
      <t>カクニン</t>
    </rPh>
    <rPh sb="10" eb="11">
      <t>ツ</t>
    </rPh>
    <phoneticPr fontId="2"/>
  </si>
  <si>
    <t>大学における修士論文作成について、指導教員や専攻の情報を確認しました。</t>
    <phoneticPr fontId="2"/>
  </si>
  <si>
    <t>7. 帰国後の知識の活用</t>
    <phoneticPr fontId="2"/>
  </si>
  <si>
    <t>あなたは日本における研究を通して得た知識、技術、または経験を、帰国後、中国の発展の為にどのように活かしたいですか。
合計1,000字以内(2ページ以内)に収まるように作成してください。</t>
    <rPh sb="77" eb="78">
      <t>オサ</t>
    </rPh>
    <rPh sb="83" eb="85">
      <t>サクセイ</t>
    </rPh>
    <phoneticPr fontId="2"/>
  </si>
  <si>
    <t>8. 誓約</t>
    <phoneticPr fontId="2"/>
  </si>
  <si>
    <t xml:space="preserve">私, </t>
    <rPh sb="0" eb="1">
      <t>ワタシ</t>
    </rPh>
    <phoneticPr fontId="2"/>
  </si>
  <si>
    <t>は、「応募者のためのガイドライン」をよく読み、以下について</t>
    <phoneticPr fontId="2"/>
  </si>
  <si>
    <t>　 十分理解した上で中国若手行政官等長期育成支援事業(JDS中国)プログラムに応募することを誓約します。</t>
    <phoneticPr fontId="2"/>
  </si>
  <si>
    <t>1.</t>
    <phoneticPr fontId="2"/>
  </si>
  <si>
    <t xml:space="preserve">この願書に記入した全ての内容に虚偽、偽りが一切ないことを誓います。記入した内容に誤りがあることが認められた場合には、私の応募が取り消されることに同意します。 </t>
    <phoneticPr fontId="2"/>
  </si>
  <si>
    <t>2.</t>
    <phoneticPr fontId="2"/>
  </si>
  <si>
    <t xml:space="preserve">願書に記入漏れがあった場合や必要書類が不足していた場合には、応募書類が受け付けられないことに同意します。
</t>
    <phoneticPr fontId="2"/>
  </si>
  <si>
    <t>3.</t>
    <phoneticPr fontId="2"/>
  </si>
  <si>
    <t>選考方法と選考結果は全て「JDS中国」事務局に委ね、選考結果についての質問や異議は一切認められないことに同意します。</t>
    <phoneticPr fontId="2"/>
  </si>
  <si>
    <t>4.</t>
    <phoneticPr fontId="2"/>
  </si>
  <si>
    <t>上述以外にも、出願および選考の際に不正行為が認められ、応募が取り消されても、不服の申し立てをしないことに同意します。</t>
    <phoneticPr fontId="2"/>
  </si>
  <si>
    <t xml:space="preserve">5.  </t>
    <phoneticPr fontId="2"/>
  </si>
  <si>
    <t>合格後は、辞退しないことに同意します。</t>
    <phoneticPr fontId="2"/>
  </si>
  <si>
    <t>6.</t>
    <phoneticPr fontId="2"/>
  </si>
  <si>
    <r>
      <t>「JDS中国」プログラムの目的は、中国の社会・経済開発への国家の取り組みをサポートするために、中国の</t>
    </r>
    <r>
      <rPr>
        <u/>
        <sz val="14"/>
        <color theme="1"/>
        <rFont val="Meiryo UI"/>
        <family val="3"/>
        <charset val="128"/>
      </rPr>
      <t>若手行政官に日本で修士レベルの研究をする機会を与えることです。したがって、日本での研究終了後は、中国に戻り、少なくとも2年間は中国国内で国の発展に寄与する義務下にあることに同意します。</t>
    </r>
    <phoneticPr fontId="2"/>
  </si>
  <si>
    <t>7.</t>
    <phoneticPr fontId="2"/>
  </si>
  <si>
    <t>この願書に記入し日本国際協力センターに提供された個人情報が、「JDS中国」プログラムの運営の目的のみに使用されることに同意します。</t>
    <phoneticPr fontId="2"/>
  </si>
  <si>
    <t>署名:</t>
    <rPh sb="0" eb="2">
      <t>ショメイ</t>
    </rPh>
    <phoneticPr fontId="2"/>
  </si>
  <si>
    <t>(*この頁を含む全頁の下部に署名をしてください)</t>
    <phoneticPr fontId="2"/>
  </si>
  <si>
    <t>日付:</t>
    <rPh sb="0" eb="2">
      <t>ヒヅケ</t>
    </rPh>
    <phoneticPr fontId="2"/>
  </si>
  <si>
    <t>日</t>
    <rPh sb="0" eb="1">
      <t>ヒ</t>
    </rPh>
    <phoneticPr fontId="2"/>
  </si>
  <si>
    <t>Print out this sheet after filling out your Application Form (Worksheet "(2) AF")</t>
    <phoneticPr fontId="2"/>
  </si>
  <si>
    <t>Date of submission</t>
    <phoneticPr fontId="2"/>
  </si>
  <si>
    <t>Application No.</t>
    <phoneticPr fontId="2"/>
  </si>
  <si>
    <t>[</t>
    <phoneticPr fontId="2"/>
  </si>
  <si>
    <t>]</t>
    <phoneticPr fontId="2"/>
  </si>
  <si>
    <r>
      <rPr>
        <sz val="9"/>
        <color rgb="FFC00000"/>
        <rFont val="ＭＳ Ｐゴシック"/>
        <family val="3"/>
        <charset val="128"/>
      </rPr>
      <t>←</t>
    </r>
    <r>
      <rPr>
        <sz val="9"/>
        <color rgb="FFC00000"/>
        <rFont val="Arial"/>
        <family val="2"/>
      </rPr>
      <t xml:space="preserve"> </t>
    </r>
    <r>
      <rPr>
        <b/>
        <sz val="9"/>
        <color rgb="FFC00000"/>
        <rFont val="Arial"/>
        <family val="2"/>
      </rPr>
      <t>Application No.</t>
    </r>
    <r>
      <rPr>
        <sz val="9"/>
        <color rgb="FFC00000"/>
        <rFont val="Arial"/>
        <family val="2"/>
      </rPr>
      <t xml:space="preserve"> will be given by JDS office when you submit your application documents.
Then, input your </t>
    </r>
    <r>
      <rPr>
        <b/>
        <sz val="9"/>
        <color rgb="FFC00000"/>
        <rFont val="Arial"/>
        <family val="2"/>
      </rPr>
      <t>Application No.</t>
    </r>
    <r>
      <rPr>
        <sz val="9"/>
        <color rgb="FFC00000"/>
        <rFont val="Arial"/>
        <family val="2"/>
      </rPr>
      <t xml:space="preserve"> here, and submit this file by Email to JDS office.
</t>
    </r>
    <r>
      <rPr>
        <sz val="8"/>
        <color rgb="FF002060"/>
        <rFont val="Arial"/>
        <family val="2"/>
      </rPr>
      <t xml:space="preserve">For further details, please refer to "How to submit your Application Documents and this Excel file" </t>
    </r>
    <r>
      <rPr>
        <u/>
        <sz val="8"/>
        <color rgb="FF002060"/>
        <rFont val="Arial"/>
        <family val="2"/>
      </rPr>
      <t>in the worksheet "(1) AF"</t>
    </r>
    <r>
      <rPr>
        <sz val="8"/>
        <color rgb="FF002060"/>
        <rFont val="Arial"/>
        <family val="2"/>
      </rPr>
      <t>.</t>
    </r>
    <phoneticPr fontId="2"/>
  </si>
  <si>
    <t>Check List of Application Documents</t>
    <phoneticPr fontId="2"/>
  </si>
  <si>
    <t>Component you apply</t>
    <phoneticPr fontId="2"/>
  </si>
  <si>
    <t>University</t>
    <phoneticPr fontId="2"/>
  </si>
  <si>
    <r>
      <t xml:space="preserve">Target Organization
</t>
    </r>
    <r>
      <rPr>
        <sz val="8"/>
        <color theme="1"/>
        <rFont val="Arial"/>
        <family val="2"/>
      </rPr>
      <t>(Workplace)</t>
    </r>
    <phoneticPr fontId="2"/>
  </si>
  <si>
    <r>
      <rPr>
        <sz val="9"/>
        <color rgb="FF002060"/>
        <rFont val="ＭＳ Ｐゴシック"/>
        <family val="3"/>
        <charset val="128"/>
      </rPr>
      <t>←</t>
    </r>
    <r>
      <rPr>
        <sz val="9"/>
        <color rgb="FF002060"/>
        <rFont val="Arial"/>
        <family val="2"/>
      </rPr>
      <t xml:space="preserve"> This part will be automatically filled when you fill out your Application Form ( Worksheet "(1) AF" )</t>
    </r>
    <phoneticPr fontId="2"/>
  </si>
  <si>
    <t>Name of applicant</t>
    <phoneticPr fontId="2"/>
  </si>
  <si>
    <t>Email</t>
    <phoneticPr fontId="2"/>
  </si>
  <si>
    <t>Living area</t>
    <phoneticPr fontId="2"/>
  </si>
  <si>
    <t>TEL</t>
    <phoneticPr fontId="2"/>
  </si>
  <si>
    <t>Check list (Please refer to "Application Guidelines for further details)</t>
    <phoneticPr fontId="2"/>
  </si>
  <si>
    <t>Doc
No.</t>
    <phoneticPr fontId="2"/>
  </si>
  <si>
    <t>Application
Documents</t>
    <phoneticPr fontId="2"/>
  </si>
  <si>
    <t>Original</t>
    <phoneticPr fontId="2"/>
  </si>
  <si>
    <t>Attested
Original</t>
    <phoneticPr fontId="2"/>
  </si>
  <si>
    <t>Copy of
Original</t>
    <phoneticPr fontId="2"/>
  </si>
  <si>
    <t>Notes</t>
    <phoneticPr fontId="2"/>
  </si>
  <si>
    <t>Required</t>
    <phoneticPr fontId="2"/>
  </si>
  <si>
    <t>☑</t>
    <phoneticPr fontId="2"/>
  </si>
  <si>
    <t>Check list
(This sheet)</t>
    <phoneticPr fontId="2"/>
  </si>
  <si>
    <t>Print out this list, check your documents carefully, and submit with the following document set.</t>
    <phoneticPr fontId="2"/>
  </si>
  <si>
    <t>Application Form
(AF)</t>
    <phoneticPr fontId="2"/>
  </si>
  <si>
    <t>1 Original and 2 copies with your signature in a lower right-hand corner of the each page</t>
    <phoneticPr fontId="2"/>
  </si>
  <si>
    <t>Photograph
(4x3 cm)</t>
    <phoneticPr fontId="2"/>
  </si>
  <si>
    <t>Put 1 photo on AF original, the other 2 on AF copies (No.2), and another 1 on Registration Form (No.11)</t>
    <phoneticPr fontId="2"/>
  </si>
  <si>
    <t>Univ.certificate</t>
    <phoneticPr fontId="2"/>
  </si>
  <si>
    <t>If the Original/attested set is not written in English, official English translation must be attached.</t>
    <phoneticPr fontId="2"/>
  </si>
  <si>
    <t>Univ. transcript</t>
    <phoneticPr fontId="2"/>
  </si>
  <si>
    <r>
      <t xml:space="preserve">3 attested originals </t>
    </r>
    <r>
      <rPr>
        <b/>
        <i/>
        <u/>
        <sz val="8"/>
        <color theme="1"/>
        <rFont val="Arial"/>
        <family val="2"/>
      </rPr>
      <t>OR</t>
    </r>
    <r>
      <rPr>
        <sz val="8"/>
        <color theme="1"/>
        <rFont val="Arial"/>
        <family val="2"/>
      </rPr>
      <t xml:space="preserve"> 1 original and 2 copies</t>
    </r>
    <phoneticPr fontId="2"/>
  </si>
  <si>
    <r>
      <t xml:space="preserve">Reference letter </t>
    </r>
    <r>
      <rPr>
        <sz val="8"/>
        <color theme="1"/>
        <rFont val="Arial"/>
        <family val="2"/>
      </rPr>
      <t xml:space="preserve">(Annex) </t>
    </r>
    <r>
      <rPr>
        <sz val="7"/>
        <color theme="1"/>
        <rFont val="Arial"/>
        <family val="2"/>
      </rPr>
      <t>&lt;Priscribed form&gt;</t>
    </r>
    <phoneticPr fontId="2"/>
  </si>
  <si>
    <r>
      <t xml:space="preserve">Please request your referee to use English. </t>
    </r>
    <r>
      <rPr>
        <u/>
        <sz val="8"/>
        <color theme="1"/>
        <rFont val="Arial"/>
        <family val="2"/>
      </rPr>
      <t>(This letter must be submitted in a sealed envelope)</t>
    </r>
    <phoneticPr fontId="2"/>
  </si>
  <si>
    <r>
      <rPr>
        <sz val="8"/>
        <color theme="1"/>
        <rFont val="Arial"/>
        <family val="2"/>
      </rPr>
      <t>Employment certificate</t>
    </r>
    <r>
      <rPr>
        <sz val="9"/>
        <color theme="1"/>
        <rFont val="Arial"/>
        <family val="2"/>
      </rPr>
      <t xml:space="preserve">
</t>
    </r>
    <r>
      <rPr>
        <sz val="7"/>
        <color theme="1"/>
        <rFont val="Arial"/>
        <family val="2"/>
      </rPr>
      <t>&lt;Priscribed form&gt;</t>
    </r>
    <phoneticPr fontId="2"/>
  </si>
  <si>
    <t>This certificate must be authorized by Personnel (or Superior) department of your workplace</t>
    <phoneticPr fontId="2"/>
  </si>
  <si>
    <t>Public servant ID
(ID of workplace)</t>
    <phoneticPr fontId="2"/>
  </si>
  <si>
    <t>(1)</t>
    <phoneticPr fontId="2"/>
  </si>
  <si>
    <t>If you have ID card of workplae, attach the copy on the Employment Certificate above as a supporting document.</t>
    <phoneticPr fontId="2"/>
  </si>
  <si>
    <t>Personal ID</t>
    <phoneticPr fontId="2"/>
  </si>
  <si>
    <t>Submit ONE of the following ID documents</t>
    <phoneticPr fontId="2"/>
  </si>
  <si>
    <r>
      <rPr>
        <sz val="8"/>
        <color theme="1"/>
        <rFont val="ＭＳ Ｐゴシック"/>
        <family val="3"/>
        <charset val="128"/>
      </rPr>
      <t>←</t>
    </r>
    <r>
      <rPr>
        <sz val="8"/>
        <color theme="1"/>
        <rFont val="Arial"/>
        <family val="2"/>
      </rPr>
      <t xml:space="preserve"> Passport
</t>
    </r>
    <r>
      <rPr>
        <sz val="7"/>
        <color theme="1"/>
        <rFont val="Arial"/>
        <family val="2"/>
      </rPr>
      <t>(First and last page)</t>
    </r>
    <phoneticPr fontId="2"/>
  </si>
  <si>
    <r>
      <rPr>
        <sz val="8"/>
        <color theme="1"/>
        <rFont val="ＭＳ Ｐゴシック"/>
        <family val="3"/>
        <charset val="128"/>
      </rPr>
      <t>←</t>
    </r>
    <r>
      <rPr>
        <sz val="8"/>
        <color theme="1"/>
        <rFont val="Arial"/>
        <family val="2"/>
      </rPr>
      <t xml:space="preserve"> National ID card
</t>
    </r>
    <r>
      <rPr>
        <sz val="7"/>
        <color theme="1"/>
        <rFont val="Arial"/>
        <family val="2"/>
      </rPr>
      <t>(with official English translation)</t>
    </r>
    <phoneticPr fontId="2"/>
  </si>
  <si>
    <r>
      <rPr>
        <sz val="8"/>
        <color theme="1"/>
        <rFont val="ＭＳ Ｐゴシック"/>
        <family val="3"/>
        <charset val="128"/>
      </rPr>
      <t>←</t>
    </r>
    <r>
      <rPr>
        <sz val="8"/>
        <color theme="1"/>
        <rFont val="Arial"/>
        <family val="2"/>
      </rPr>
      <t xml:space="preserve"> Birth certificate
</t>
    </r>
    <r>
      <rPr>
        <sz val="7"/>
        <color theme="1"/>
        <rFont val="Arial"/>
        <family val="2"/>
      </rPr>
      <t>(with official English translation)</t>
    </r>
    <phoneticPr fontId="2"/>
  </si>
  <si>
    <t>Questionnaire
&lt;Priscribed form&gt;</t>
    <phoneticPr fontId="2"/>
  </si>
  <si>
    <t>Registration form
(RF)</t>
    <phoneticPr fontId="2"/>
  </si>
  <si>
    <t>The form will be given at JDS office at the time of application.</t>
    <phoneticPr fontId="2"/>
  </si>
  <si>
    <t>Permission letter*</t>
    <phoneticPr fontId="2"/>
  </si>
  <si>
    <t>Your official representing employer must authorize you to participate in pre-departure orientations and JDS program if you pass the 2nd selection. A prescribed  form will be given to those who pass the 2nd selection. Without this letter, you will not be allowed to proceed to a final selection step.</t>
    <phoneticPr fontId="2"/>
  </si>
  <si>
    <t>Submit all the documents in A4 size. Please do not cut in small.</t>
    <phoneticPr fontId="2"/>
  </si>
  <si>
    <t>Sort the documens in this order as numbered above.</t>
    <phoneticPr fontId="2"/>
  </si>
  <si>
    <t>Attach a "Reason Letter" if there are flaws in the documents that you can not correct by yourself or</t>
    <phoneticPr fontId="2"/>
  </si>
  <si>
    <t>if there are documents you can not submit.</t>
    <phoneticPr fontId="2"/>
  </si>
  <si>
    <r>
      <rPr>
        <sz val="8"/>
        <color rgb="FF002060"/>
        <rFont val="ＭＳ Ｐゴシック"/>
        <family val="3"/>
        <charset val="128"/>
      </rPr>
      <t xml:space="preserve">★ </t>
    </r>
    <r>
      <rPr>
        <u/>
        <sz val="8"/>
        <color rgb="FF002060"/>
        <rFont val="Arial"/>
        <family val="2"/>
      </rPr>
      <t>Print out this sheet, and ask your supervisor or superior person at your workplace to make this Annex (Recommendation Letter)</t>
    </r>
    <r>
      <rPr>
        <sz val="8"/>
        <color rgb="FF002060"/>
        <rFont val="Arial"/>
        <family val="2"/>
      </rPr>
      <t xml:space="preserve">. * friends, family members, or collegues are not accepted as the referee.
</t>
    </r>
    <r>
      <rPr>
        <sz val="8"/>
        <color rgb="FF002060"/>
        <rFont val="ＭＳ Ｐゴシック"/>
        <family val="3"/>
        <charset val="128"/>
      </rPr>
      <t>★</t>
    </r>
    <r>
      <rPr>
        <u/>
        <sz val="8"/>
        <color rgb="FF002060"/>
        <rFont val="ＭＳ Ｐゴシック"/>
        <family val="3"/>
        <charset val="128"/>
      </rPr>
      <t xml:space="preserve"> </t>
    </r>
    <r>
      <rPr>
        <u/>
        <sz val="8"/>
        <color rgb="FF002060"/>
        <rFont val="Arial"/>
        <family val="2"/>
      </rPr>
      <t>If your referee needs a softcopy of this sheet</t>
    </r>
    <r>
      <rPr>
        <sz val="8"/>
        <color rgb="FF002060"/>
        <rFont val="Arial"/>
        <family val="2"/>
      </rPr>
      <t xml:space="preserve">, give this sheet </t>
    </r>
    <r>
      <rPr>
        <u/>
        <sz val="8"/>
        <color rgb="FF002060"/>
        <rFont val="Arial"/>
        <family val="2"/>
      </rPr>
      <t>by sheet copy</t>
    </r>
    <r>
      <rPr>
        <sz val="8"/>
        <color rgb="FF002060"/>
        <rFont val="Arial"/>
        <family val="2"/>
      </rPr>
      <t xml:space="preserve"> in the following way.
(Right click on the tab of this worksheet </t>
    </r>
    <r>
      <rPr>
        <sz val="8"/>
        <color rgb="FF002060"/>
        <rFont val="ＭＳ Ｐゴシック"/>
        <family val="3"/>
        <charset val="128"/>
      </rPr>
      <t>→</t>
    </r>
    <r>
      <rPr>
        <sz val="8"/>
        <color rgb="FF002060"/>
        <rFont val="Arial"/>
        <family val="2"/>
      </rPr>
      <t xml:space="preserve"> Select "Move or Copy" </t>
    </r>
    <r>
      <rPr>
        <sz val="8"/>
        <color rgb="FF002060"/>
        <rFont val="ＭＳ Ｐゴシック"/>
        <family val="3"/>
        <charset val="128"/>
      </rPr>
      <t>→</t>
    </r>
    <r>
      <rPr>
        <sz val="8"/>
        <color rgb="FF002060"/>
        <rFont val="Arial"/>
        <family val="2"/>
      </rPr>
      <t xml:space="preserve"> To book (Select "New book") </t>
    </r>
    <r>
      <rPr>
        <sz val="8"/>
        <color rgb="FF002060"/>
        <rFont val="ＭＳ Ｐゴシック"/>
        <family val="3"/>
        <charset val="128"/>
      </rPr>
      <t>→</t>
    </r>
    <r>
      <rPr>
        <sz val="8"/>
        <color rgb="FF002060"/>
        <rFont val="Arial"/>
        <family val="2"/>
      </rPr>
      <t xml:space="preserve"> Check "Create a new copy". Then a copied new sheet will be opened, and save it for your referee.</t>
    </r>
    <phoneticPr fontId="2"/>
  </si>
  <si>
    <t>The Project for human Resource Development Scholarship by Japanese Grant Aid (JDS)</t>
    <phoneticPr fontId="2"/>
  </si>
  <si>
    <t>CONFIDENTIAL STATEMENT of REFERENCE for MASTER LEVEL</t>
    <phoneticPr fontId="2"/>
  </si>
  <si>
    <t>This reference statement must be completed by the applicant's employer / authorized officer at the applicant’s work place. This must be written or typed clearly in English and put in a sealed envelope (if not in English, an accurate translation must be attached by the referee).</t>
    <phoneticPr fontId="2"/>
  </si>
  <si>
    <t>Applicant's name</t>
    <phoneticPr fontId="2"/>
  </si>
  <si>
    <r>
      <rPr>
        <sz val="10"/>
        <color rgb="FF002060"/>
        <rFont val="ＭＳ Ｐゴシック"/>
        <family val="3"/>
        <charset val="128"/>
      </rPr>
      <t>←</t>
    </r>
    <r>
      <rPr>
        <sz val="10"/>
        <color rgb="FF002060"/>
        <rFont val="Arial"/>
        <family val="2"/>
      </rPr>
      <t xml:space="preserve"> Fill out first page of the worksheet of (1) AF, and your name and component information will be automatically shown here.</t>
    </r>
    <phoneticPr fontId="2"/>
  </si>
  <si>
    <t>Application component</t>
    <phoneticPr fontId="2"/>
  </si>
  <si>
    <t>To the referee;</t>
    <phoneticPr fontId="2"/>
  </si>
  <si>
    <t>This is an integral part of an application form for the scholarship program provided by</t>
    <phoneticPr fontId="2"/>
  </si>
  <si>
    <r>
      <rPr>
        <u/>
        <sz val="10"/>
        <color theme="1"/>
        <rFont val="Arial"/>
        <family val="2"/>
      </rPr>
      <t>under the Grant Aid Program by the Government of Japan</t>
    </r>
    <r>
      <rPr>
        <sz val="10"/>
        <color theme="1"/>
        <rFont val="Arial"/>
        <family val="2"/>
      </rPr>
      <t xml:space="preserve">. This particular program offers opportunities for academic research at Japanese higher educational institutions. Also, this is to enhance the leadership skills of young people in your country so that they can contribute more effectively to their home country after completion of their respective studies. Your candid responses to the items below would greatly assist the selection. Please return the form </t>
    </r>
    <r>
      <rPr>
        <b/>
        <u/>
        <sz val="10"/>
        <color theme="1"/>
        <rFont val="Arial"/>
        <family val="2"/>
      </rPr>
      <t>in the sealed envelope</t>
    </r>
    <r>
      <rPr>
        <sz val="10"/>
        <color theme="1"/>
        <rFont val="Arial"/>
        <family val="2"/>
      </rPr>
      <t xml:space="preserve"> to the applicant.</t>
    </r>
    <phoneticPr fontId="2"/>
  </si>
  <si>
    <t>Q1</t>
    <phoneticPr fontId="2"/>
  </si>
  <si>
    <t xml:space="preserve"> How long have you known the applicant and in what context?</t>
    <phoneticPr fontId="2"/>
  </si>
  <si>
    <t>Q2</t>
    <phoneticPr fontId="2"/>
  </si>
  <si>
    <t xml:space="preserve"> What do you evaluate the applicant’s personality?</t>
    <phoneticPr fontId="2"/>
  </si>
  <si>
    <t>Strength</t>
    <phoneticPr fontId="2"/>
  </si>
  <si>
    <t>Weakness</t>
    <phoneticPr fontId="2"/>
  </si>
  <si>
    <t>Q3</t>
    <phoneticPr fontId="2"/>
  </si>
  <si>
    <t>What do you describe the applicant’s competence and weakness in his/her work.</t>
    <phoneticPr fontId="2"/>
  </si>
  <si>
    <t>Competence</t>
    <phoneticPr fontId="2"/>
  </si>
  <si>
    <t>Q4</t>
    <phoneticPr fontId="2"/>
  </si>
  <si>
    <t>If this applicant obtained Master’s degree, what contribution do you want to expect from him/her to your organization from the viewpoint of human resource development of your organization and of development missions that your organization is working on?</t>
    <phoneticPr fontId="2"/>
  </si>
  <si>
    <t>Q5</t>
    <phoneticPr fontId="2"/>
  </si>
  <si>
    <t>Please evaluate the applicant from the following point of view in comparison with other staff: Please tick one each.</t>
    <phoneticPr fontId="2"/>
  </si>
  <si>
    <t>Excellent</t>
    <phoneticPr fontId="2"/>
  </si>
  <si>
    <t>Good</t>
    <phoneticPr fontId="2"/>
  </si>
  <si>
    <t>Average</t>
    <phoneticPr fontId="2"/>
  </si>
  <si>
    <t>Below average</t>
    <phoneticPr fontId="2"/>
  </si>
  <si>
    <t>Academic Ability</t>
  </si>
  <si>
    <t>Knowledge of Specialty Field</t>
  </si>
  <si>
    <t>Motivation &amp; Diligence</t>
  </si>
  <si>
    <t>Potential for Future Contribution in Specialty Field</t>
  </si>
  <si>
    <t>Leadership</t>
  </si>
  <si>
    <t>Emotional Maturity</t>
  </si>
  <si>
    <t>Communication Skill</t>
  </si>
  <si>
    <t>Skill in Maintaining Personal Relationship with others</t>
  </si>
  <si>
    <t>Adaptability to New Environment</t>
  </si>
  <si>
    <t>Q6</t>
    <phoneticPr fontId="2"/>
  </si>
  <si>
    <r>
      <t xml:space="preserve">Please evaluate a relevance between the applicant's research plan and his/her work
(Please tick </t>
    </r>
    <r>
      <rPr>
        <sz val="11"/>
        <color theme="1"/>
        <rFont val="ＭＳ Ｐゴシック"/>
        <family val="3"/>
        <charset val="128"/>
      </rPr>
      <t>☑</t>
    </r>
    <r>
      <rPr>
        <sz val="11"/>
        <color theme="1"/>
        <rFont val="Arial"/>
        <family val="2"/>
      </rPr>
      <t xml:space="preserve"> one of the check box below).</t>
    </r>
    <phoneticPr fontId="2"/>
  </si>
  <si>
    <t>Strongly relevant</t>
    <phoneticPr fontId="2"/>
  </si>
  <si>
    <t>Somewhat relevant</t>
    <phoneticPr fontId="2"/>
  </si>
  <si>
    <t>Not relevant</t>
    <phoneticPr fontId="2"/>
  </si>
  <si>
    <t>Comments or notes about the applicant's research plan.</t>
    <phoneticPr fontId="2"/>
  </si>
  <si>
    <t>Q7</t>
    <phoneticPr fontId="2"/>
  </si>
  <si>
    <t>Other recommendations or notes, if any.</t>
    <phoneticPr fontId="2"/>
  </si>
  <si>
    <t>The referee's information</t>
    <phoneticPr fontId="2"/>
  </si>
  <si>
    <t>Full name</t>
    <phoneticPr fontId="2"/>
  </si>
  <si>
    <t>Relationship to the applicant</t>
    <phoneticPr fontId="2"/>
  </si>
  <si>
    <t>Name of organization / Division / Department</t>
    <phoneticPr fontId="2"/>
  </si>
  <si>
    <t>Position</t>
    <phoneticPr fontId="2"/>
  </si>
  <si>
    <t>Signature</t>
    <phoneticPr fontId="2"/>
  </si>
  <si>
    <t>Date</t>
    <phoneticPr fontId="2"/>
  </si>
  <si>
    <r>
      <rPr>
        <sz val="9"/>
        <color rgb="FF002060"/>
        <rFont val="ＭＳ Ｐゴシック"/>
        <family val="3"/>
        <charset val="128"/>
      </rPr>
      <t>★</t>
    </r>
    <r>
      <rPr>
        <b/>
        <sz val="9"/>
        <color rgb="FF002060"/>
        <rFont val="ＭＳ Ｐゴシック"/>
        <family val="3"/>
        <charset val="128"/>
      </rPr>
      <t xml:space="preserve"> </t>
    </r>
    <r>
      <rPr>
        <b/>
        <sz val="9"/>
        <color rgb="FF002060"/>
        <rFont val="Arial"/>
        <family val="2"/>
      </rPr>
      <t xml:space="preserve">Print out this form, and have your workplace fill out and authorize your employment status.
</t>
    </r>
    <r>
      <rPr>
        <sz val="9"/>
        <color rgb="FF002060"/>
        <rFont val="ＭＳ Ｐゴシック"/>
        <family val="3"/>
        <charset val="128"/>
      </rPr>
      <t>★</t>
    </r>
    <r>
      <rPr>
        <sz val="9"/>
        <color rgb="FF002060"/>
        <rFont val="Arial"/>
        <family val="2"/>
      </rPr>
      <t xml:space="preserve"> </t>
    </r>
    <r>
      <rPr>
        <u/>
        <sz val="9"/>
        <color rgb="FF002060"/>
        <rFont val="Arial"/>
        <family val="2"/>
      </rPr>
      <t>If your workplace needs a softcopy of this sheet</t>
    </r>
    <r>
      <rPr>
        <sz val="9"/>
        <color rgb="FF002060"/>
        <rFont val="Arial"/>
        <family val="2"/>
      </rPr>
      <t xml:space="preserve">, give this sheet </t>
    </r>
    <r>
      <rPr>
        <u/>
        <sz val="9"/>
        <color rgb="FF002060"/>
        <rFont val="Arial"/>
        <family val="2"/>
      </rPr>
      <t>by sheet copy</t>
    </r>
    <r>
      <rPr>
        <sz val="9"/>
        <color rgb="FF002060"/>
        <rFont val="Arial"/>
        <family val="2"/>
      </rPr>
      <t xml:space="preserve"> in the following way.</t>
    </r>
    <r>
      <rPr>
        <b/>
        <sz val="9"/>
        <color rgb="FF002060"/>
        <rFont val="Arial"/>
        <family val="2"/>
      </rPr>
      <t xml:space="preserve">
</t>
    </r>
    <r>
      <rPr>
        <sz val="9"/>
        <color rgb="FF002060"/>
        <rFont val="Arial"/>
        <family val="2"/>
      </rPr>
      <t xml:space="preserve">(Right click on the tab of this worksheet </t>
    </r>
    <r>
      <rPr>
        <sz val="9"/>
        <color rgb="FF002060"/>
        <rFont val="ＭＳ Ｐゴシック"/>
        <family val="3"/>
        <charset val="128"/>
      </rPr>
      <t>→</t>
    </r>
    <r>
      <rPr>
        <sz val="9"/>
        <color rgb="FF002060"/>
        <rFont val="Arial"/>
        <family val="2"/>
      </rPr>
      <t xml:space="preserve"> Select "Move or Copy" </t>
    </r>
    <r>
      <rPr>
        <sz val="9"/>
        <color rgb="FF002060"/>
        <rFont val="ＭＳ Ｐゴシック"/>
        <family val="3"/>
        <charset val="128"/>
      </rPr>
      <t>→</t>
    </r>
    <r>
      <rPr>
        <sz val="9"/>
        <color rgb="FF002060"/>
        <rFont val="Arial"/>
        <family val="2"/>
      </rPr>
      <t xml:space="preserve"> To book (Select "New book") </t>
    </r>
    <r>
      <rPr>
        <sz val="9"/>
        <color rgb="FF002060"/>
        <rFont val="ＭＳ Ｐゴシック"/>
        <family val="3"/>
        <charset val="128"/>
      </rPr>
      <t>→</t>
    </r>
    <r>
      <rPr>
        <sz val="9"/>
        <color rgb="FF002060"/>
        <rFont val="Arial"/>
        <family val="2"/>
      </rPr>
      <t xml:space="preserve"> Check "Create a new copy". Then a copied new sheet will be opened, and save it for your workplace.</t>
    </r>
    <r>
      <rPr>
        <b/>
        <sz val="9"/>
        <color rgb="FF002060"/>
        <rFont val="Arial"/>
        <family val="2"/>
      </rPr>
      <t xml:space="preserve">
</t>
    </r>
    <r>
      <rPr>
        <sz val="9"/>
        <color rgb="FF002060"/>
        <rFont val="ＭＳ Ｐゴシック"/>
        <family val="3"/>
        <charset val="128"/>
      </rPr>
      <t>★</t>
    </r>
    <r>
      <rPr>
        <b/>
        <sz val="9"/>
        <color rgb="FF002060"/>
        <rFont val="ＭＳ Ｐゴシック"/>
        <family val="3"/>
        <charset val="128"/>
      </rPr>
      <t xml:space="preserve"> </t>
    </r>
    <r>
      <rPr>
        <u/>
        <sz val="9"/>
        <color rgb="FF002060"/>
        <rFont val="Arial"/>
        <family val="2"/>
      </rPr>
      <t>An original form of your workplace is also acceptable</t>
    </r>
    <r>
      <rPr>
        <sz val="9"/>
        <color rgb="FF002060"/>
        <rFont val="Arial"/>
        <family val="2"/>
      </rPr>
      <t xml:space="preserve">, but if the </t>
    </r>
    <r>
      <rPr>
        <u/>
        <sz val="9"/>
        <color rgb="FF002060"/>
        <rFont val="Arial"/>
        <family val="2"/>
      </rPr>
      <t>starting date of employment or working period</t>
    </r>
    <r>
      <rPr>
        <sz val="9"/>
        <color rgb="FF002060"/>
        <rFont val="Arial"/>
        <family val="2"/>
      </rPr>
      <t xml:space="preserve"> can not be read from the form, other supporting documents to specify it must be attached.</t>
    </r>
    <phoneticPr fontId="2"/>
  </si>
  <si>
    <r>
      <rPr>
        <b/>
        <sz val="9"/>
        <color theme="1"/>
        <rFont val="Palatino Linotype"/>
        <family val="1"/>
      </rPr>
      <t xml:space="preserve">To: 
JDS Operating Committee
</t>
    </r>
    <r>
      <rPr>
        <sz val="9"/>
        <color theme="1"/>
        <rFont val="Palatino Linotype"/>
        <family val="1"/>
      </rPr>
      <t>The Project for Human Resource Development Scholarship by Japanese Grant Aid (JDS)</t>
    </r>
    <r>
      <rPr>
        <b/>
        <sz val="9"/>
        <color theme="1"/>
        <rFont val="Palatino Linotype"/>
        <family val="1"/>
      </rPr>
      <t xml:space="preserve">
</t>
    </r>
    <phoneticPr fontId="2"/>
  </si>
  <si>
    <r>
      <rPr>
        <b/>
        <sz val="10.5"/>
        <color theme="1"/>
        <rFont val="Palatino Linotype"/>
        <family val="1"/>
      </rPr>
      <t>Date</t>
    </r>
    <r>
      <rPr>
        <sz val="10.5"/>
        <color theme="1"/>
        <rFont val="Palatino Linotype"/>
        <family val="1"/>
      </rPr>
      <t xml:space="preserve"> </t>
    </r>
    <r>
      <rPr>
        <sz val="9"/>
        <color theme="1"/>
        <rFont val="Palatino Linotype"/>
        <family val="1"/>
      </rPr>
      <t>(D/M/Y)</t>
    </r>
    <phoneticPr fontId="2"/>
  </si>
  <si>
    <t>Employment Certificate</t>
    <phoneticPr fontId="2"/>
  </si>
  <si>
    <t>We certify that the person mentioned below has been employed by our organization</t>
    <phoneticPr fontId="2"/>
  </si>
  <si>
    <t>Date of birth</t>
    <phoneticPr fontId="2"/>
  </si>
  <si>
    <t>as a</t>
    <phoneticPr fontId="2"/>
  </si>
  <si>
    <t>(Position)</t>
    <phoneticPr fontId="2"/>
  </si>
  <si>
    <t>In the category of</t>
    <phoneticPr fontId="2"/>
  </si>
  <si>
    <r>
      <t xml:space="preserve">Please tick </t>
    </r>
    <r>
      <rPr>
        <sz val="12"/>
        <color theme="1"/>
        <rFont val="ＭＳ Ｐゴシック"/>
        <family val="3"/>
        <charset val="128"/>
      </rPr>
      <t>☑</t>
    </r>
    <r>
      <rPr>
        <sz val="10"/>
        <color theme="1"/>
        <rFont val="Arial"/>
        <family val="2"/>
      </rPr>
      <t xml:space="preserve"> one box below</t>
    </r>
    <phoneticPr fontId="2"/>
  </si>
  <si>
    <r>
      <t xml:space="preserve">  Permanent staff (</t>
    </r>
    <r>
      <rPr>
        <u/>
        <sz val="10"/>
        <color theme="1"/>
        <rFont val="Arial"/>
        <family val="2"/>
      </rPr>
      <t>Public Servant</t>
    </r>
    <r>
      <rPr>
        <sz val="10"/>
        <color theme="1"/>
        <rFont val="Arial"/>
        <family val="2"/>
      </rPr>
      <t>)</t>
    </r>
    <phoneticPr fontId="2"/>
  </si>
  <si>
    <t xml:space="preserve">  Permanent staff (Other than Public Servant)</t>
    <phoneticPr fontId="2"/>
  </si>
  <si>
    <t xml:space="preserve">  Contract staff</t>
    <phoneticPr fontId="2"/>
  </si>
  <si>
    <t>at</t>
    <phoneticPr fontId="2"/>
  </si>
  <si>
    <t>(Division / Department)</t>
    <phoneticPr fontId="2"/>
  </si>
  <si>
    <t>since</t>
    <phoneticPr fontId="2"/>
  </si>
  <si>
    <t>(Starting date of the employment)</t>
    <phoneticPr fontId="2"/>
  </si>
  <si>
    <t>Authorized by</t>
    <phoneticPr fontId="2"/>
  </si>
  <si>
    <t>Name</t>
    <phoneticPr fontId="2"/>
  </si>
  <si>
    <t>Division /
Department</t>
    <phoneticPr fontId="2"/>
  </si>
  <si>
    <t>Organization</t>
    <phoneticPr fontId="2"/>
  </si>
  <si>
    <t>Address</t>
    <phoneticPr fontId="2"/>
  </si>
  <si>
    <t>Signature &amp;
Stamp</t>
    <phoneticPr fontId="2"/>
  </si>
  <si>
    <t>Questionnaire</t>
    <phoneticPr fontId="2"/>
  </si>
  <si>
    <r>
      <t xml:space="preserve">As a part of our ongoing efforts to improve JDS project, we would appreciate if you could take a few minutes to complete this questionnaire. </t>
    </r>
    <r>
      <rPr>
        <b/>
        <u/>
        <sz val="10"/>
        <color rgb="FFFF0000"/>
        <rFont val="Arial"/>
        <family val="2"/>
      </rPr>
      <t>Your answers won’t affect the selection</t>
    </r>
    <r>
      <rPr>
        <sz val="10"/>
        <color theme="1"/>
        <rFont val="Arial"/>
        <family val="2"/>
      </rPr>
      <t xml:space="preserve"> (</t>
    </r>
    <r>
      <rPr>
        <u/>
        <sz val="10"/>
        <color theme="1"/>
        <rFont val="Arial"/>
        <family val="2"/>
      </rPr>
      <t>Because this questionnaire will be kept only by JICE JDS administration for the purpose of project improvement</t>
    </r>
    <r>
      <rPr>
        <sz val="10"/>
        <color theme="1"/>
        <rFont val="Arial"/>
        <family val="2"/>
      </rPr>
      <t>).</t>
    </r>
    <phoneticPr fontId="2"/>
  </si>
  <si>
    <t>* Your name is automatically shown when you fill out the worksheet " (2) AF (Application Form) "</t>
    <phoneticPr fontId="2"/>
  </si>
  <si>
    <t>How did you know (or get) the information of JDS of this year? (Multiple answers are allowed)</t>
    <phoneticPr fontId="2"/>
  </si>
  <si>
    <t>How many brothers and sisters do you have?</t>
    <phoneticPr fontId="2"/>
  </si>
  <si>
    <t>A1. Informed by a person in charge of foreign scholarship in my organization</t>
    <phoneticPr fontId="2"/>
  </si>
  <si>
    <t>A2. Informed by my supervisor/colleague</t>
    <phoneticPr fontId="2"/>
  </si>
  <si>
    <t>Have you ever worked for a private company (as a full time worker) for more than three years?</t>
    <phoneticPr fontId="2"/>
  </si>
  <si>
    <t>A3. Informed by JDS alumnus</t>
    <phoneticPr fontId="2"/>
  </si>
  <si>
    <t>A4. Informed by people other than above</t>
    <phoneticPr fontId="2"/>
  </si>
  <si>
    <r>
      <t>A5.</t>
    </r>
    <r>
      <rPr>
        <sz val="8"/>
        <color theme="1"/>
        <rFont val="Arial"/>
        <family val="2"/>
      </rPr>
      <t xml:space="preserve"> I found (or got) JDS information by myself (I have already known about JDS)</t>
    </r>
    <phoneticPr fontId="2"/>
  </si>
  <si>
    <t>Is/Are one of or both of your parents public servant?</t>
    <phoneticPr fontId="2"/>
  </si>
  <si>
    <t>Which information media did you see (or use)? (Multiple answers are allowed)</t>
    <phoneticPr fontId="2"/>
  </si>
  <si>
    <t>A1. JDS web site</t>
    <phoneticPr fontId="2"/>
  </si>
  <si>
    <t>Have you ever been to Japan?</t>
    <phoneticPr fontId="2"/>
  </si>
  <si>
    <t>A2. MOEYS web site</t>
    <phoneticPr fontId="2"/>
  </si>
  <si>
    <t>A3. Web or SNS of JICA or Embassy of Japan</t>
    <phoneticPr fontId="2"/>
  </si>
  <si>
    <t>Have you ever been to other foreign countries than Japan? (Multiple answers are allowed)</t>
    <phoneticPr fontId="2"/>
  </si>
  <si>
    <t>A4. Other web site or SNS than above</t>
    <phoneticPr fontId="2"/>
  </si>
  <si>
    <t>A1. I never been to foreign countries</t>
    <phoneticPr fontId="2"/>
  </si>
  <si>
    <t>A5. Poster</t>
    <phoneticPr fontId="2"/>
  </si>
  <si>
    <t>A2. Only Mekon countries (Thai, Vietnam, Laos, or Myanmar)</t>
    <phoneticPr fontId="2"/>
  </si>
  <si>
    <t>A6. Information given by your workplacce</t>
    <phoneticPr fontId="2"/>
  </si>
  <si>
    <r>
      <rPr>
        <sz val="9"/>
        <color theme="1"/>
        <rFont val="Arial"/>
        <family val="2"/>
      </rPr>
      <t>A3.</t>
    </r>
    <r>
      <rPr>
        <sz val="8"/>
        <color theme="1"/>
        <rFont val="Arial"/>
        <family val="2"/>
      </rPr>
      <t xml:space="preserve"> </t>
    </r>
    <r>
      <rPr>
        <sz val="7.5"/>
        <color theme="1"/>
        <rFont val="Arial"/>
        <family val="2"/>
      </rPr>
      <t xml:space="preserve">Other ASEAN countires (Indonesia, Singapore, Philippines, Burunei, or Malysia) than Mekon region </t>
    </r>
    <phoneticPr fontId="2"/>
  </si>
  <si>
    <t>A7. On TV</t>
    <phoneticPr fontId="2"/>
  </si>
  <si>
    <t>A4.South Korea</t>
    <phoneticPr fontId="2"/>
  </si>
  <si>
    <t>A8. By Radio</t>
    <phoneticPr fontId="2"/>
  </si>
  <si>
    <t>A5. China</t>
    <phoneticPr fontId="2"/>
  </si>
  <si>
    <t>Did you attend promotion seminars held by JICE?</t>
    <phoneticPr fontId="2"/>
  </si>
  <si>
    <t>A6. Europe</t>
    <phoneticPr fontId="2"/>
  </si>
  <si>
    <t>A7. U.S.A</t>
    <phoneticPr fontId="2"/>
  </si>
  <si>
    <t>Do you have any transportation means of your own below?</t>
    <phoneticPr fontId="2"/>
  </si>
  <si>
    <t>Other countries than above (Please specify)</t>
    <phoneticPr fontId="2"/>
  </si>
  <si>
    <t>Lastly, if you have any request for JDS, please let us know.</t>
    <phoneticPr fontId="2"/>
  </si>
  <si>
    <t>Thank you very much for your time!</t>
    <phoneticPr fontId="2"/>
  </si>
  <si>
    <t>（１）全体の仕組みとイメージ</t>
    <rPh sb="3" eb="5">
      <t>ゼンタイ</t>
    </rPh>
    <rPh sb="6" eb="8">
      <t>シク</t>
    </rPh>
    <phoneticPr fontId="2"/>
  </si>
  <si>
    <t>（２）詳細説明と本ファイルの使い方</t>
    <rPh sb="3" eb="5">
      <t>ショウサイ</t>
    </rPh>
    <rPh sb="5" eb="7">
      <t>セツメイ</t>
    </rPh>
    <rPh sb="8" eb="9">
      <t>ホン</t>
    </rPh>
    <rPh sb="14" eb="15">
      <t>ツカ</t>
    </rPh>
    <rPh sb="16" eb="17">
      <t>カタ</t>
    </rPh>
    <phoneticPr fontId="2"/>
  </si>
  <si>
    <t>（３）[おまけ] 集計マクロの使い方</t>
    <rPh sb="9" eb="11">
      <t>シュウケイ</t>
    </rPh>
    <rPh sb="15" eb="16">
      <t>ツカ</t>
    </rPh>
    <rPh sb="17" eb="18">
      <t>カタ</t>
    </rPh>
    <phoneticPr fontId="2"/>
  </si>
  <si>
    <t>この一つのExcelファイルに応募に必要な書類フォームが全て格納されています（各Worksheetと下図参照）</t>
    <rPh sb="2" eb="3">
      <t>ヒト</t>
    </rPh>
    <rPh sb="15" eb="17">
      <t>オウボ</t>
    </rPh>
    <rPh sb="18" eb="20">
      <t>ヒツヨウ</t>
    </rPh>
    <rPh sb="21" eb="23">
      <t>ショルイ</t>
    </rPh>
    <rPh sb="28" eb="29">
      <t>スベ</t>
    </rPh>
    <rPh sb="30" eb="32">
      <t>カクノウ</t>
    </rPh>
    <rPh sb="39" eb="40">
      <t>カク</t>
    </rPh>
    <rPh sb="50" eb="52">
      <t>カズ</t>
    </rPh>
    <rPh sb="52" eb="54">
      <t>サンショウ</t>
    </rPh>
    <phoneticPr fontId="2"/>
  </si>
  <si>
    <t>なお、これらのファイルはカンボ版です。</t>
    <rPh sb="15" eb="16">
      <t>バン</t>
    </rPh>
    <phoneticPr fontId="2"/>
  </si>
  <si>
    <r>
      <t>ピンクの</t>
    </r>
    <r>
      <rPr>
        <b/>
        <sz val="10"/>
        <color rgb="FFC00000"/>
        <rFont val="游ゴシック"/>
        <family val="3"/>
        <charset val="128"/>
        <scheme val="minor"/>
      </rPr>
      <t>ADMシート</t>
    </r>
    <r>
      <rPr>
        <b/>
        <sz val="10"/>
        <color theme="1"/>
        <rFont val="游ゴシック"/>
        <family val="3"/>
        <charset val="128"/>
        <scheme val="minor"/>
      </rPr>
      <t>と</t>
    </r>
    <r>
      <rPr>
        <b/>
        <sz val="10"/>
        <color rgb="FFC00000"/>
        <rFont val="游ゴシック"/>
        <family val="3"/>
        <charset val="128"/>
        <scheme val="minor"/>
      </rPr>
      <t>DATAシート</t>
    </r>
    <r>
      <rPr>
        <b/>
        <sz val="10"/>
        <color theme="1"/>
        <rFont val="游ゴシック"/>
        <family val="3"/>
        <charset val="128"/>
        <scheme val="minor"/>
      </rPr>
      <t>はJICE側で使用するものです。</t>
    </r>
    <rPh sb="23" eb="24">
      <t>ガワ</t>
    </rPh>
    <rPh sb="25" eb="27">
      <t>シヨウ</t>
    </rPh>
    <phoneticPr fontId="2"/>
  </si>
  <si>
    <t>イメージとしては、AFの中でJDS事務所が毎年更新する部分（年度、年齢計算の時点等）や国名・施主名等</t>
    <rPh sb="12" eb="13">
      <t>ナカ</t>
    </rPh>
    <rPh sb="17" eb="19">
      <t>ジム</t>
    </rPh>
    <rPh sb="19" eb="20">
      <t>ショ</t>
    </rPh>
    <rPh sb="21" eb="23">
      <t>マイトシ</t>
    </rPh>
    <rPh sb="23" eb="25">
      <t>コウシン</t>
    </rPh>
    <rPh sb="27" eb="29">
      <t>ブブン</t>
    </rPh>
    <rPh sb="30" eb="32">
      <t>ネンド</t>
    </rPh>
    <rPh sb="33" eb="35">
      <t>ネンレイ</t>
    </rPh>
    <rPh sb="35" eb="37">
      <t>ケイサン</t>
    </rPh>
    <rPh sb="38" eb="40">
      <t>ジテン</t>
    </rPh>
    <rPh sb="40" eb="41">
      <t>ナド</t>
    </rPh>
    <rPh sb="41" eb="42">
      <t>ジョウトウ</t>
    </rPh>
    <rPh sb="43" eb="45">
      <t>コクメイ</t>
    </rPh>
    <rPh sb="46" eb="48">
      <t>セシュ</t>
    </rPh>
    <rPh sb="48" eb="49">
      <t>メイ</t>
    </rPh>
    <rPh sb="49" eb="50">
      <t>トウ</t>
    </rPh>
    <phoneticPr fontId="2"/>
  </si>
  <si>
    <t>をADMシートからコントロールするので一括更新が可能です。</t>
    <rPh sb="19" eb="21">
      <t>イッカツ</t>
    </rPh>
    <rPh sb="21" eb="23">
      <t>コウシン</t>
    </rPh>
    <rPh sb="24" eb="26">
      <t>カノウ</t>
    </rPh>
    <phoneticPr fontId="2"/>
  </si>
  <si>
    <t>SP/CP/Univ/TOも、いつものFrameworkとは形が違いますが、例に従って入力しておきます。</t>
    <rPh sb="30" eb="31">
      <t>カタチ</t>
    </rPh>
    <rPh sb="32" eb="33">
      <t>チガ</t>
    </rPh>
    <rPh sb="38" eb="39">
      <t>レイ</t>
    </rPh>
    <rPh sb="40" eb="41">
      <t>シタガ</t>
    </rPh>
    <rPh sb="43" eb="45">
      <t>ニュウリョク</t>
    </rPh>
    <phoneticPr fontId="2"/>
  </si>
  <si>
    <r>
      <t>応募者がAFに入力したデータは、そのまま</t>
    </r>
    <r>
      <rPr>
        <b/>
        <sz val="10"/>
        <color rgb="FFC00000"/>
        <rFont val="游ゴシック"/>
        <family val="3"/>
        <charset val="128"/>
        <scheme val="minor"/>
      </rPr>
      <t>DATAシート</t>
    </r>
    <r>
      <rPr>
        <b/>
        <sz val="10"/>
        <color theme="1"/>
        <rFont val="游ゴシック"/>
        <family val="3"/>
        <charset val="128"/>
        <scheme val="minor"/>
      </rPr>
      <t>に自動転記されます。</t>
    </r>
    <rPh sb="0" eb="3">
      <t>オウボシャ</t>
    </rPh>
    <rPh sb="7" eb="9">
      <t>ニュウリョク</t>
    </rPh>
    <rPh sb="28" eb="30">
      <t>ジドウ</t>
    </rPh>
    <rPh sb="30" eb="32">
      <t>テンキ</t>
    </rPh>
    <phoneticPr fontId="2"/>
  </si>
  <si>
    <r>
      <t>このDATAシートは、応募締め切り後に事務所が作成する「応募者データベース(DB)」の項目と似た形になっています。（</t>
    </r>
    <r>
      <rPr>
        <u/>
        <sz val="10"/>
        <color theme="1"/>
        <rFont val="游ゴシック"/>
        <family val="3"/>
        <charset val="128"/>
        <scheme val="minor"/>
      </rPr>
      <t>したがって、NSがAF原本を参照しながら「応募者DB」にデータを一つずつ手入力する手間が大幅に削減されます</t>
    </r>
    <r>
      <rPr>
        <sz val="10"/>
        <color theme="1"/>
        <rFont val="游ゴシック"/>
        <family val="3"/>
        <charset val="128"/>
        <scheme val="minor"/>
      </rPr>
      <t>）</t>
    </r>
    <rPh sb="11" eb="13">
      <t>オウボ</t>
    </rPh>
    <rPh sb="13" eb="14">
      <t>シ</t>
    </rPh>
    <rPh sb="15" eb="16">
      <t>キ</t>
    </rPh>
    <rPh sb="17" eb="18">
      <t>ゴ</t>
    </rPh>
    <rPh sb="19" eb="21">
      <t>ジム</t>
    </rPh>
    <rPh sb="21" eb="22">
      <t>ショ</t>
    </rPh>
    <rPh sb="23" eb="25">
      <t>サクセイ</t>
    </rPh>
    <rPh sb="28" eb="31">
      <t>オウボシャ</t>
    </rPh>
    <rPh sb="43" eb="45">
      <t>コウモク</t>
    </rPh>
    <rPh sb="46" eb="47">
      <t>ニ</t>
    </rPh>
    <rPh sb="48" eb="49">
      <t>カタチ</t>
    </rPh>
    <rPh sb="105" eb="107">
      <t>サクゲン</t>
    </rPh>
    <phoneticPr fontId="2"/>
  </si>
  <si>
    <r>
      <t>さらに、このDATAシートに自動転記された応募者データを、一つずつ「応募者DB」にコピペしていくのも手ですが、別途</t>
    </r>
    <r>
      <rPr>
        <b/>
        <sz val="10"/>
        <color rgb="FFC00000"/>
        <rFont val="游ゴシック"/>
        <family val="3"/>
        <charset val="128"/>
        <scheme val="minor"/>
      </rPr>
      <t>「APPDATA」という集計用マクロ</t>
    </r>
    <r>
      <rPr>
        <sz val="10"/>
        <color theme="1"/>
        <rFont val="游ゴシック"/>
        <family val="3"/>
        <charset val="128"/>
        <scheme val="minor"/>
      </rPr>
      <t>を用意しています。
このマクロを使えば、以下のイメージ図のように、</t>
    </r>
    <r>
      <rPr>
        <b/>
        <sz val="10"/>
        <color rgb="FFC00000"/>
        <rFont val="游ゴシック"/>
        <family val="3"/>
        <charset val="128"/>
        <scheme val="minor"/>
      </rPr>
      <t>各応募者のAF情報を一度にデータベース化して一つのファイルにまとめることが可能です。</t>
    </r>
    <rPh sb="14" eb="16">
      <t>ジドウ</t>
    </rPh>
    <rPh sb="16" eb="18">
      <t>テンキ</t>
    </rPh>
    <rPh sb="21" eb="24">
      <t>オウボシャ</t>
    </rPh>
    <rPh sb="29" eb="30">
      <t>ヒト</t>
    </rPh>
    <rPh sb="34" eb="37">
      <t>オウボシャ</t>
    </rPh>
    <rPh sb="50" eb="51">
      <t>テ</t>
    </rPh>
    <rPh sb="55" eb="57">
      <t>ベット</t>
    </rPh>
    <rPh sb="69" eb="71">
      <t>シュウケイ</t>
    </rPh>
    <rPh sb="71" eb="72">
      <t>ヨウ</t>
    </rPh>
    <rPh sb="76" eb="78">
      <t>ヨウイ</t>
    </rPh>
    <rPh sb="91" eb="92">
      <t>ツカ</t>
    </rPh>
    <rPh sb="95" eb="97">
      <t>イカ</t>
    </rPh>
    <rPh sb="102" eb="103">
      <t>ズ</t>
    </rPh>
    <rPh sb="108" eb="109">
      <t>カク</t>
    </rPh>
    <rPh sb="109" eb="112">
      <t>オウボシャ</t>
    </rPh>
    <rPh sb="115" eb="117">
      <t>ジョウホウ</t>
    </rPh>
    <rPh sb="118" eb="120">
      <t>イチド</t>
    </rPh>
    <rPh sb="127" eb="128">
      <t>カ</t>
    </rPh>
    <rPh sb="130" eb="131">
      <t>ヒト</t>
    </rPh>
    <rPh sb="145" eb="147">
      <t>カノウ</t>
    </rPh>
    <phoneticPr fontId="2"/>
  </si>
  <si>
    <r>
      <t>なお、上記で集計したファイルをそのまま「応募者DB」とすることも可能ですが、</t>
    </r>
    <r>
      <rPr>
        <b/>
        <u/>
        <sz val="10"/>
        <color rgb="FFC00000"/>
        <rFont val="游ゴシック"/>
        <family val="3"/>
        <charset val="128"/>
        <scheme val="minor"/>
      </rPr>
      <t>これをベースに</t>
    </r>
    <r>
      <rPr>
        <b/>
        <sz val="10"/>
        <color rgb="FFC00000"/>
        <rFont val="游ゴシック"/>
        <family val="3"/>
        <charset val="128"/>
        <scheme val="minor"/>
      </rPr>
      <t>「応募者DB」を作ればよいという考え</t>
    </r>
    <r>
      <rPr>
        <sz val="10"/>
        <color theme="1"/>
        <rFont val="游ゴシック"/>
        <family val="3"/>
        <charset val="128"/>
        <scheme val="minor"/>
      </rPr>
      <t>です。
というのが、各国で応募者DBの様式が若干違うので、各国様式に合わせてデータ項目やマクロの細かな調整をするよりは、この集計化されたものを各JDS事務所でいつも使っている「応募者DB」のフォームに合わせて</t>
    </r>
    <r>
      <rPr>
        <u/>
        <sz val="10"/>
        <color theme="1"/>
        <rFont val="游ゴシック"/>
        <family val="3"/>
        <charset val="128"/>
        <scheme val="minor"/>
      </rPr>
      <t>適宜加工</t>
    </r>
    <r>
      <rPr>
        <sz val="10"/>
        <color theme="1"/>
        <rFont val="游ゴシック"/>
        <family val="3"/>
        <charset val="128"/>
        <scheme val="minor"/>
      </rPr>
      <t>していった方が、結果として自由度が高くメンテの効率がよいと考えるからです。</t>
    </r>
    <rPh sb="3" eb="5">
      <t>ジョウキ</t>
    </rPh>
    <rPh sb="6" eb="8">
      <t>シュウケイ</t>
    </rPh>
    <rPh sb="20" eb="23">
      <t>オウボシャ</t>
    </rPh>
    <rPh sb="32" eb="34">
      <t>カノウ</t>
    </rPh>
    <rPh sb="46" eb="49">
      <t>オウボシャ</t>
    </rPh>
    <rPh sb="53" eb="54">
      <t>ツク</t>
    </rPh>
    <rPh sb="61" eb="62">
      <t>カンガ</t>
    </rPh>
    <rPh sb="73" eb="75">
      <t>カッコク</t>
    </rPh>
    <rPh sb="76" eb="79">
      <t>オウボシャ</t>
    </rPh>
    <rPh sb="82" eb="84">
      <t>ヨウシキ</t>
    </rPh>
    <rPh sb="85" eb="87">
      <t>ジャッカン</t>
    </rPh>
    <rPh sb="87" eb="88">
      <t>チガ</t>
    </rPh>
    <rPh sb="92" eb="94">
      <t>カッコク</t>
    </rPh>
    <rPh sb="94" eb="96">
      <t>ヨウシキ</t>
    </rPh>
    <rPh sb="97" eb="98">
      <t>ア</t>
    </rPh>
    <rPh sb="127" eb="128">
      <t>カ</t>
    </rPh>
    <rPh sb="134" eb="135">
      <t>カク</t>
    </rPh>
    <rPh sb="138" eb="140">
      <t>ジム</t>
    </rPh>
    <rPh sb="140" eb="141">
      <t>ショ</t>
    </rPh>
    <rPh sb="145" eb="146">
      <t>ツカ</t>
    </rPh>
    <rPh sb="151" eb="154">
      <t>オウボシャ</t>
    </rPh>
    <rPh sb="163" eb="164">
      <t>ア</t>
    </rPh>
    <rPh sb="167" eb="169">
      <t>テキギ</t>
    </rPh>
    <rPh sb="169" eb="171">
      <t>カコウ</t>
    </rPh>
    <rPh sb="176" eb="177">
      <t>ホウ</t>
    </rPh>
    <rPh sb="179" eb="181">
      <t>ケッカ</t>
    </rPh>
    <rPh sb="184" eb="187">
      <t>ジユウド</t>
    </rPh>
    <rPh sb="188" eb="189">
      <t>タカ</t>
    </rPh>
    <rPh sb="194" eb="196">
      <t>コウリツ</t>
    </rPh>
    <rPh sb="200" eb="201">
      <t>カンガ</t>
    </rPh>
    <phoneticPr fontId="2"/>
  </si>
  <si>
    <t>以上が、全体的なイメージ。</t>
    <rPh sb="0" eb="2">
      <t>イジョウ</t>
    </rPh>
    <rPh sb="4" eb="7">
      <t>ゼンタイテキ</t>
    </rPh>
    <phoneticPr fontId="2"/>
  </si>
  <si>
    <t>以下の８つのWorksheetが本ファイルにあります。</t>
    <rPh sb="0" eb="2">
      <t>イカ</t>
    </rPh>
    <rPh sb="16" eb="17">
      <t>ホン</t>
    </rPh>
    <phoneticPr fontId="2"/>
  </si>
  <si>
    <t>（１）Application Form (AF)</t>
    <phoneticPr fontId="2"/>
  </si>
  <si>
    <t>（２）Check List</t>
    <phoneticPr fontId="2"/>
  </si>
  <si>
    <r>
      <t>これら８つのファイルとは別に</t>
    </r>
    <r>
      <rPr>
        <sz val="10"/>
        <color rgb="FFC00000"/>
        <rFont val="游ゴシック"/>
        <family val="3"/>
        <charset val="128"/>
        <scheme val="minor"/>
      </rPr>
      <t>「APPDATA」というマクロファイル</t>
    </r>
    <r>
      <rPr>
        <sz val="10"/>
        <color theme="1"/>
        <rFont val="游ゴシック"/>
        <family val="3"/>
        <charset val="128"/>
        <scheme val="minor"/>
      </rPr>
      <t>があります（上記の自動集計のため）</t>
    </r>
    <rPh sb="12" eb="13">
      <t>ベツ</t>
    </rPh>
    <rPh sb="39" eb="41">
      <t>ジョウキ</t>
    </rPh>
    <rPh sb="42" eb="44">
      <t>ジドウ</t>
    </rPh>
    <rPh sb="44" eb="46">
      <t>シュウケイ</t>
    </rPh>
    <phoneticPr fontId="2"/>
  </si>
  <si>
    <t>（３）Annex</t>
    <phoneticPr fontId="2"/>
  </si>
  <si>
    <t>（４）Employment</t>
    <phoneticPr fontId="2"/>
  </si>
  <si>
    <t>（５）Questionnaire</t>
    <phoneticPr fontId="2"/>
  </si>
  <si>
    <r>
      <t>また、</t>
    </r>
    <r>
      <rPr>
        <u val="double"/>
        <sz val="10"/>
        <color rgb="FFC00000"/>
        <rFont val="游ゴシック"/>
        <family val="3"/>
        <charset val="128"/>
        <scheme val="minor"/>
      </rPr>
      <t>6～8の事務所側で使うシートは、本ファイルを応募者に配布する前に、「各シート右クリック→非表示」にして見えないようにしてください</t>
    </r>
    <r>
      <rPr>
        <sz val="10"/>
        <color theme="1"/>
        <rFont val="游ゴシック"/>
        <family val="3"/>
        <charset val="128"/>
        <scheme val="minor"/>
      </rPr>
      <t>。</t>
    </r>
    <rPh sb="7" eb="9">
      <t>ジム</t>
    </rPh>
    <rPh sb="9" eb="10">
      <t>ショ</t>
    </rPh>
    <rPh sb="10" eb="11">
      <t>ガワ</t>
    </rPh>
    <rPh sb="12" eb="13">
      <t>ツカ</t>
    </rPh>
    <rPh sb="19" eb="20">
      <t>ホン</t>
    </rPh>
    <rPh sb="25" eb="28">
      <t>オウボシャ</t>
    </rPh>
    <rPh sb="29" eb="31">
      <t>ハイフ</t>
    </rPh>
    <rPh sb="33" eb="34">
      <t>マエ</t>
    </rPh>
    <rPh sb="37" eb="38">
      <t>カク</t>
    </rPh>
    <rPh sb="41" eb="42">
      <t>ミギ</t>
    </rPh>
    <rPh sb="47" eb="50">
      <t>ヒヒョウジ</t>
    </rPh>
    <rPh sb="54" eb="55">
      <t>ミ</t>
    </rPh>
    <phoneticPr fontId="2"/>
  </si>
  <si>
    <t>How to （今読んでいるこのWorksheet）</t>
    <rPh sb="8" eb="9">
      <t>イマ</t>
    </rPh>
    <rPh sb="9" eb="10">
      <t>ヨ</t>
    </rPh>
    <phoneticPr fontId="2"/>
  </si>
  <si>
    <t>ADM</t>
    <phoneticPr fontId="2"/>
  </si>
  <si>
    <t>Data</t>
    <phoneticPr fontId="2"/>
  </si>
  <si>
    <t>各シートは応募者やJDS事務所が編集する部分以外は「シートの保護」が掛けられています。</t>
    <rPh sb="0" eb="1">
      <t>カク</t>
    </rPh>
    <rPh sb="5" eb="8">
      <t>オウボシャ</t>
    </rPh>
    <rPh sb="12" eb="14">
      <t>ジム</t>
    </rPh>
    <rPh sb="14" eb="15">
      <t>ショ</t>
    </rPh>
    <rPh sb="16" eb="18">
      <t>ヘンシュウ</t>
    </rPh>
    <rPh sb="20" eb="22">
      <t>ブブン</t>
    </rPh>
    <rPh sb="22" eb="24">
      <t>イガイ</t>
    </rPh>
    <rPh sb="30" eb="32">
      <t>ホゴ</t>
    </rPh>
    <rPh sb="34" eb="35">
      <t>カ</t>
    </rPh>
    <phoneticPr fontId="2"/>
  </si>
  <si>
    <t>保護解除パスワードはいつものやつです。</t>
    <rPh sb="0" eb="2">
      <t>ホゴ</t>
    </rPh>
    <rPh sb="2" eb="4">
      <t>カイジョ</t>
    </rPh>
    <phoneticPr fontId="2"/>
  </si>
  <si>
    <r>
      <t>基本的なイメージは、</t>
    </r>
    <r>
      <rPr>
        <b/>
        <sz val="10"/>
        <color rgb="FFC00000"/>
        <rFont val="游ゴシック"/>
        <family val="3"/>
        <charset val="128"/>
        <scheme val="minor"/>
      </rPr>
      <t>「ADM」のワークシートから各応募書類 (1)～(5)をコントロールする</t>
    </r>
    <r>
      <rPr>
        <sz val="10"/>
        <color theme="1"/>
        <rFont val="游ゴシック"/>
        <family val="3"/>
        <charset val="128"/>
        <scheme val="minor"/>
      </rPr>
      <t>感じです。</t>
    </r>
    <rPh sb="0" eb="3">
      <t>キホンテキ</t>
    </rPh>
    <rPh sb="24" eb="25">
      <t>カク</t>
    </rPh>
    <rPh sb="25" eb="27">
      <t>オウボ</t>
    </rPh>
    <rPh sb="27" eb="29">
      <t>ショルイ</t>
    </rPh>
    <rPh sb="46" eb="47">
      <t>カン</t>
    </rPh>
    <phoneticPr fontId="2"/>
  </si>
  <si>
    <t>以下、まず「ADM」Worksheetから説明。</t>
    <rPh sb="0" eb="2">
      <t>イカ</t>
    </rPh>
    <rPh sb="21" eb="23">
      <t>セツメイ</t>
    </rPh>
    <phoneticPr fontId="2"/>
  </si>
  <si>
    <t>AF書類のほとんどをこのADMシートからコントロールします。</t>
    <rPh sb="2" eb="4">
      <t>ショルイ</t>
    </rPh>
    <phoneticPr fontId="2"/>
  </si>
  <si>
    <r>
      <t xml:space="preserve">例えば、AFフォームの各ページ上部や下部に記載されている「国名」「年度」、年齢表示欄に表示させる「●年4月1日現在」の●の部分、職歴欄に表示させる「●年▲月現在」といった応募締切時の区切りの年月とか。
</t>
    </r>
    <r>
      <rPr>
        <u/>
        <sz val="10"/>
        <color rgb="FFC00000"/>
        <rFont val="游ゴシック"/>
        <family val="3"/>
        <charset val="128"/>
        <scheme val="minor"/>
      </rPr>
      <t>これらは、毎年更新する必要があり、各ページで一つずつ手作業で更新する手間を省くために、このADMシートからリンクを張って一括で更新できるようにしています</t>
    </r>
    <r>
      <rPr>
        <sz val="10"/>
        <color theme="1"/>
        <rFont val="游ゴシック"/>
        <family val="3"/>
        <charset val="128"/>
        <scheme val="minor"/>
      </rPr>
      <t xml:space="preserve">。
その他の細かな部分は、ADMシート内に説明を入れているのでそちらを参照。
</t>
    </r>
    <r>
      <rPr>
        <u val="double"/>
        <sz val="10"/>
        <color rgb="FFC00000"/>
        <rFont val="游ゴシック"/>
        <family val="3"/>
        <charset val="128"/>
        <scheme val="minor"/>
      </rPr>
      <t>SP/CP/Univ情報もここで設定しますが、通常のFrameworkの形と違うので、例に従って入力してください。</t>
    </r>
    <r>
      <rPr>
        <sz val="10"/>
        <color theme="1"/>
        <rFont val="游ゴシック"/>
        <family val="3"/>
        <charset val="128"/>
        <scheme val="minor"/>
      </rPr>
      <t xml:space="preserve">
AF最初のページで、SP/CP/Univ/TOを絞り込みながら入力できるようにしています。
</t>
    </r>
    <r>
      <rPr>
        <u/>
        <sz val="10"/>
        <color theme="1"/>
        <rFont val="游ゴシック"/>
        <family val="3"/>
        <charset val="128"/>
        <scheme val="minor"/>
      </rPr>
      <t>各表のSP/CP/Univ名称は、スペルやスペース等に気を付けて、きちんと各表で同じになるよう揃えてください</t>
    </r>
    <r>
      <rPr>
        <sz val="10"/>
        <color theme="1"/>
        <rFont val="游ゴシック"/>
        <family val="3"/>
        <charset val="128"/>
        <scheme val="minor"/>
      </rPr>
      <t>。なお、SP/CP/Univの名称は、応募締め切り後に各事務所で使う「応募者DB」内のSP/CP/Univのリストときちんと合わせておくと、後々の集計で便利です。</t>
    </r>
    <rPh sb="0" eb="1">
      <t>タト</t>
    </rPh>
    <rPh sb="11" eb="12">
      <t>カク</t>
    </rPh>
    <rPh sb="15" eb="17">
      <t>ジョウブ</t>
    </rPh>
    <rPh sb="18" eb="20">
      <t>カブ</t>
    </rPh>
    <rPh sb="21" eb="23">
      <t>キサイ</t>
    </rPh>
    <rPh sb="29" eb="31">
      <t>コクメイ</t>
    </rPh>
    <rPh sb="33" eb="35">
      <t>ネンド</t>
    </rPh>
    <rPh sb="37" eb="39">
      <t>ネンレイ</t>
    </rPh>
    <rPh sb="39" eb="41">
      <t>ヒョウジ</t>
    </rPh>
    <rPh sb="41" eb="42">
      <t>ラン</t>
    </rPh>
    <rPh sb="43" eb="45">
      <t>ヒョウジ</t>
    </rPh>
    <rPh sb="50" eb="51">
      <t>ネン</t>
    </rPh>
    <rPh sb="52" eb="53">
      <t>ガツ</t>
    </rPh>
    <rPh sb="54" eb="55">
      <t>ニチ</t>
    </rPh>
    <rPh sb="55" eb="57">
      <t>ゲンザイ</t>
    </rPh>
    <rPh sb="61" eb="63">
      <t>ブブン</t>
    </rPh>
    <rPh sb="64" eb="66">
      <t>ショクレキ</t>
    </rPh>
    <rPh sb="66" eb="67">
      <t>ラン</t>
    </rPh>
    <rPh sb="68" eb="70">
      <t>ヒョウジ</t>
    </rPh>
    <rPh sb="75" eb="76">
      <t>ネン</t>
    </rPh>
    <rPh sb="77" eb="78">
      <t>ツキ</t>
    </rPh>
    <rPh sb="78" eb="80">
      <t>ゲンザイ</t>
    </rPh>
    <rPh sb="85" eb="87">
      <t>オウボ</t>
    </rPh>
    <rPh sb="87" eb="89">
      <t>シメキリ</t>
    </rPh>
    <rPh sb="89" eb="90">
      <t>ジ</t>
    </rPh>
    <rPh sb="91" eb="93">
      <t>クギ</t>
    </rPh>
    <rPh sb="95" eb="97">
      <t>ネンゲツ</t>
    </rPh>
    <rPh sb="106" eb="108">
      <t>マイトシ</t>
    </rPh>
    <rPh sb="108" eb="110">
      <t>コウシン</t>
    </rPh>
    <rPh sb="112" eb="114">
      <t>ヒツヨウ</t>
    </rPh>
    <rPh sb="118" eb="119">
      <t>カク</t>
    </rPh>
    <rPh sb="123" eb="124">
      <t>ヒト</t>
    </rPh>
    <rPh sb="127" eb="130">
      <t>テサギョウ</t>
    </rPh>
    <rPh sb="131" eb="133">
      <t>コウシン</t>
    </rPh>
    <rPh sb="135" eb="137">
      <t>テマ</t>
    </rPh>
    <rPh sb="138" eb="139">
      <t>ハブ</t>
    </rPh>
    <rPh sb="158" eb="159">
      <t>ハ</t>
    </rPh>
    <rPh sb="161" eb="163">
      <t>イッカツ</t>
    </rPh>
    <rPh sb="164" eb="166">
      <t>コウシン</t>
    </rPh>
    <rPh sb="181" eb="182">
      <t>タ</t>
    </rPh>
    <rPh sb="183" eb="184">
      <t>コマ</t>
    </rPh>
    <rPh sb="186" eb="188">
      <t>ブブン</t>
    </rPh>
    <rPh sb="196" eb="197">
      <t>ナイ</t>
    </rPh>
    <rPh sb="198" eb="200">
      <t>セツメイ</t>
    </rPh>
    <rPh sb="201" eb="202">
      <t>イ</t>
    </rPh>
    <rPh sb="212" eb="214">
      <t>サンショウ</t>
    </rPh>
    <rPh sb="227" eb="229">
      <t>ジョウホウ</t>
    </rPh>
    <rPh sb="233" eb="235">
      <t>セッテイ</t>
    </rPh>
    <rPh sb="240" eb="242">
      <t>ツウジョウ</t>
    </rPh>
    <rPh sb="253" eb="254">
      <t>カタチ</t>
    </rPh>
    <rPh sb="255" eb="256">
      <t>チガ</t>
    </rPh>
    <rPh sb="260" eb="261">
      <t>レイ</t>
    </rPh>
    <rPh sb="262" eb="263">
      <t>シタガ</t>
    </rPh>
    <rPh sb="265" eb="267">
      <t>ニュウリョク</t>
    </rPh>
    <rPh sb="321" eb="323">
      <t>カクヒョウ</t>
    </rPh>
    <rPh sb="334" eb="336">
      <t>メイショウ</t>
    </rPh>
    <rPh sb="346" eb="347">
      <t>トウ</t>
    </rPh>
    <rPh sb="348" eb="349">
      <t>キ</t>
    </rPh>
    <rPh sb="350" eb="351">
      <t>ツ</t>
    </rPh>
    <rPh sb="358" eb="360">
      <t>カクヒョウ</t>
    </rPh>
    <rPh sb="361" eb="362">
      <t>オナ</t>
    </rPh>
    <rPh sb="368" eb="369">
      <t>ソロ</t>
    </rPh>
    <phoneticPr fontId="2"/>
  </si>
  <si>
    <t>（1）AF</t>
    <phoneticPr fontId="2"/>
  </si>
  <si>
    <r>
      <t xml:space="preserve">AF内の水色の部分が応募者が入力していくところです。
一つのSPに複数のCPが設定されていたり、一つのCPに複数の大学が設定されていることがありますが、順々に入力すれば、応募者が受験したい大学まで一つずつ絞り込みながら入力可能です。
</t>
    </r>
    <r>
      <rPr>
        <b/>
        <u/>
        <sz val="10"/>
        <color rgb="FFC00000"/>
        <rFont val="游ゴシック"/>
        <family val="3"/>
        <charset val="128"/>
        <scheme val="minor"/>
      </rPr>
      <t>学歴欄は、6ヶ月以下の通学は0年でカウントし、1年6ヶ月までが1年カウントとなります。</t>
    </r>
    <r>
      <rPr>
        <sz val="10"/>
        <color theme="1"/>
        <rFont val="游ゴシック"/>
        <family val="3"/>
        <charset val="128"/>
        <scheme val="minor"/>
      </rPr>
      <t xml:space="preserve">
</t>
    </r>
    <r>
      <rPr>
        <b/>
        <u/>
        <sz val="10"/>
        <color rgb="FFC00000"/>
        <rFont val="游ゴシック"/>
        <family val="3"/>
        <charset val="128"/>
        <scheme val="minor"/>
      </rPr>
      <t>職歴欄は、通常通り年月が自動カウントされます</t>
    </r>
    <r>
      <rPr>
        <sz val="10"/>
        <color rgb="FFC00000"/>
        <rFont val="游ゴシック"/>
        <family val="3"/>
        <charset val="128"/>
        <scheme val="minor"/>
      </rPr>
      <t xml:space="preserve">。
</t>
    </r>
    <r>
      <rPr>
        <sz val="10"/>
        <rFont val="游ゴシック"/>
        <family val="3"/>
        <charset val="128"/>
        <scheme val="minor"/>
      </rPr>
      <t>職歴欄の「職業タイプ」について、</t>
    </r>
    <r>
      <rPr>
        <sz val="10"/>
        <color rgb="FFC00000"/>
        <rFont val="游ゴシック"/>
        <family val="3"/>
        <charset val="128"/>
        <scheme val="minor"/>
      </rPr>
      <t>今は公務員でも過去に民間セクターで働いていた応募者もいるかもしれないので</t>
    </r>
    <r>
      <rPr>
        <sz val="10"/>
        <rFont val="游ゴシック"/>
        <family val="3"/>
        <charset val="128"/>
        <scheme val="minor"/>
      </rPr>
      <t>、職業タイプの選択肢（A,B,C...)に「企業」や「NGO」といった</t>
    </r>
    <r>
      <rPr>
        <sz val="10"/>
        <color rgb="FFC00000"/>
        <rFont val="游ゴシック"/>
        <family val="3"/>
        <charset val="128"/>
        <scheme val="minor"/>
      </rPr>
      <t>民間の選択肢も忘れずに</t>
    </r>
    <r>
      <rPr>
        <sz val="10"/>
        <rFont val="游ゴシック"/>
        <family val="3"/>
        <charset val="128"/>
        <scheme val="minor"/>
      </rPr>
      <t>いれておくとよいです（カンボ版参照）。
後は、細かなところとして、</t>
    </r>
    <r>
      <rPr>
        <sz val="10"/>
        <color rgb="FFC00000"/>
        <rFont val="游ゴシック"/>
        <family val="3"/>
        <charset val="128"/>
        <scheme val="minor"/>
      </rPr>
      <t>最後の誓約条項の中</t>
    </r>
    <r>
      <rPr>
        <sz val="10"/>
        <rFont val="游ゴシック"/>
        <family val="3"/>
        <charset val="128"/>
        <scheme val="minor"/>
      </rPr>
      <t>の「国名」や「渡航前のJDS誓約書提出先（教育省とか）」は</t>
    </r>
    <r>
      <rPr>
        <sz val="10"/>
        <color rgb="FFC00000"/>
        <rFont val="游ゴシック"/>
        <family val="3"/>
        <charset val="128"/>
        <scheme val="minor"/>
      </rPr>
      <t>ADMシート側で指定</t>
    </r>
    <r>
      <rPr>
        <sz val="10"/>
        <rFont val="游ゴシック"/>
        <family val="3"/>
        <charset val="128"/>
        <scheme val="minor"/>
      </rPr>
      <t>できるようになっています。</t>
    </r>
    <r>
      <rPr>
        <sz val="10"/>
        <color theme="1"/>
        <rFont val="游ゴシック"/>
        <family val="3"/>
        <charset val="128"/>
        <scheme val="minor"/>
      </rPr>
      <t xml:space="preserve">
</t>
    </r>
    <rPh sb="2" eb="3">
      <t>ナイ</t>
    </rPh>
    <rPh sb="4" eb="6">
      <t>ミズイロ</t>
    </rPh>
    <rPh sb="7" eb="9">
      <t>ブブン</t>
    </rPh>
    <rPh sb="10" eb="13">
      <t>オウボシャ</t>
    </rPh>
    <rPh sb="14" eb="16">
      <t>ニュウリョク</t>
    </rPh>
    <rPh sb="27" eb="28">
      <t>ヒト</t>
    </rPh>
    <rPh sb="33" eb="35">
      <t>フクスウ</t>
    </rPh>
    <rPh sb="39" eb="41">
      <t>セッテイ</t>
    </rPh>
    <rPh sb="48" eb="49">
      <t>ヒト</t>
    </rPh>
    <rPh sb="54" eb="56">
      <t>フクスウ</t>
    </rPh>
    <rPh sb="57" eb="59">
      <t>ダイガク</t>
    </rPh>
    <rPh sb="60" eb="62">
      <t>セッテイ</t>
    </rPh>
    <rPh sb="76" eb="78">
      <t>ジュンジュン</t>
    </rPh>
    <rPh sb="79" eb="81">
      <t>ニュウリョク</t>
    </rPh>
    <rPh sb="85" eb="88">
      <t>オウボシャ</t>
    </rPh>
    <rPh sb="89" eb="91">
      <t>ジュケン</t>
    </rPh>
    <rPh sb="94" eb="96">
      <t>ダイガク</t>
    </rPh>
    <rPh sb="98" eb="99">
      <t>ヒト</t>
    </rPh>
    <rPh sb="102" eb="103">
      <t>シボ</t>
    </rPh>
    <rPh sb="104" eb="105">
      <t>コ</t>
    </rPh>
    <rPh sb="109" eb="111">
      <t>ニュウリョク</t>
    </rPh>
    <rPh sb="111" eb="113">
      <t>カノウ</t>
    </rPh>
    <rPh sb="118" eb="120">
      <t>ガクレキ</t>
    </rPh>
    <rPh sb="120" eb="121">
      <t>ラン</t>
    </rPh>
    <rPh sb="125" eb="126">
      <t>ゲツ</t>
    </rPh>
    <rPh sb="126" eb="128">
      <t>イカ</t>
    </rPh>
    <rPh sb="129" eb="131">
      <t>ツウガク</t>
    </rPh>
    <rPh sb="133" eb="134">
      <t>ネン</t>
    </rPh>
    <rPh sb="142" eb="143">
      <t>ネン</t>
    </rPh>
    <rPh sb="145" eb="146">
      <t>ゲツ</t>
    </rPh>
    <rPh sb="150" eb="151">
      <t>ネン</t>
    </rPh>
    <rPh sb="162" eb="164">
      <t>ショクレキ</t>
    </rPh>
    <rPh sb="164" eb="165">
      <t>ラン</t>
    </rPh>
    <rPh sb="167" eb="169">
      <t>ツウジョウ</t>
    </rPh>
    <rPh sb="169" eb="170">
      <t>ドオ</t>
    </rPh>
    <rPh sb="171" eb="173">
      <t>ネンゲツ</t>
    </rPh>
    <rPh sb="174" eb="176">
      <t>ジドウ</t>
    </rPh>
    <rPh sb="187" eb="189">
      <t>ショクレキ</t>
    </rPh>
    <rPh sb="189" eb="190">
      <t>ラン</t>
    </rPh>
    <rPh sb="192" eb="194">
      <t>ショクギョウ</t>
    </rPh>
    <rPh sb="203" eb="204">
      <t>イマ</t>
    </rPh>
    <rPh sb="205" eb="208">
      <t>コウムイン</t>
    </rPh>
    <rPh sb="210" eb="212">
      <t>カコ</t>
    </rPh>
    <rPh sb="213" eb="215">
      <t>ミンカン</t>
    </rPh>
    <rPh sb="220" eb="221">
      <t>ハタラ</t>
    </rPh>
    <rPh sb="225" eb="228">
      <t>オウボシャ</t>
    </rPh>
    <rPh sb="240" eb="242">
      <t>ショクギョウ</t>
    </rPh>
    <rPh sb="246" eb="249">
      <t>センタクシ</t>
    </rPh>
    <rPh sb="261" eb="263">
      <t>キギョウ</t>
    </rPh>
    <rPh sb="274" eb="276">
      <t>ミンカン</t>
    </rPh>
    <rPh sb="277" eb="280">
      <t>センタクシ</t>
    </rPh>
    <rPh sb="281" eb="282">
      <t>ワス</t>
    </rPh>
    <rPh sb="299" eb="300">
      <t>バン</t>
    </rPh>
    <rPh sb="300" eb="302">
      <t>サンショウ</t>
    </rPh>
    <rPh sb="306" eb="307">
      <t>アト</t>
    </rPh>
    <rPh sb="309" eb="310">
      <t>コマ</t>
    </rPh>
    <rPh sb="319" eb="321">
      <t>サイゴ</t>
    </rPh>
    <rPh sb="322" eb="324">
      <t>セイヤク</t>
    </rPh>
    <rPh sb="324" eb="326">
      <t>ジョウコウ</t>
    </rPh>
    <rPh sb="327" eb="328">
      <t>ナカ</t>
    </rPh>
    <rPh sb="330" eb="332">
      <t>コクメイ</t>
    </rPh>
    <rPh sb="335" eb="337">
      <t>トコウ</t>
    </rPh>
    <rPh sb="337" eb="338">
      <t>マエ</t>
    </rPh>
    <rPh sb="342" eb="345">
      <t>セイヤクショ</t>
    </rPh>
    <rPh sb="345" eb="347">
      <t>テイシュツ</t>
    </rPh>
    <rPh sb="347" eb="348">
      <t>サキ</t>
    </rPh>
    <rPh sb="349" eb="352">
      <t>キョウイクショウ</t>
    </rPh>
    <rPh sb="363" eb="364">
      <t>ガワ</t>
    </rPh>
    <rPh sb="365" eb="367">
      <t>シテイ</t>
    </rPh>
    <phoneticPr fontId="2"/>
  </si>
  <si>
    <t>（2）Check list</t>
    <phoneticPr fontId="2"/>
  </si>
  <si>
    <r>
      <t>応募者が何かこれに入力することは想定しておらず、</t>
    </r>
    <r>
      <rPr>
        <sz val="10"/>
        <color rgb="FFC00000"/>
        <rFont val="游ゴシック"/>
        <family val="3"/>
        <charset val="128"/>
        <scheme val="minor"/>
      </rPr>
      <t>基本的には、応募者に印刷して使ってもらいます</t>
    </r>
    <r>
      <rPr>
        <sz val="10"/>
        <color theme="1"/>
        <rFont val="游ゴシック"/>
        <family val="3"/>
        <charset val="128"/>
        <scheme val="minor"/>
      </rPr>
      <t xml:space="preserve">。
応募CPや応募者氏名等はAFを入力すれば自動的に転記されるようになっています（シート内に説明有）。
</t>
    </r>
    <r>
      <rPr>
        <b/>
        <sz val="10"/>
        <color rgb="FFC00000"/>
        <rFont val="游ゴシック"/>
        <family val="3"/>
        <charset val="128"/>
        <scheme val="minor"/>
      </rPr>
      <t>右上の「応募者番号」の部分だけは、入力可能</t>
    </r>
    <r>
      <rPr>
        <sz val="10"/>
        <color theme="1"/>
        <rFont val="游ゴシック"/>
        <family val="3"/>
        <charset val="128"/>
        <scheme val="minor"/>
      </rPr>
      <t>にしています。
理由としては、AF原本提出後、JDS事務所がAF上に応募番号を書き込んだり印字しているはずで、</t>
    </r>
    <r>
      <rPr>
        <u/>
        <sz val="10"/>
        <color theme="1"/>
        <rFont val="游ゴシック"/>
        <family val="3"/>
        <charset val="128"/>
        <scheme val="minor"/>
      </rPr>
      <t>その応募者番号やIDを後から事務所側でここに入力できるようにしています</t>
    </r>
    <r>
      <rPr>
        <sz val="10"/>
        <color theme="1"/>
        <rFont val="游ゴシック"/>
        <family val="3"/>
        <charset val="128"/>
        <scheme val="minor"/>
      </rPr>
      <t xml:space="preserve">。
</t>
    </r>
    <r>
      <rPr>
        <sz val="10"/>
        <color rgb="FFC00000"/>
        <rFont val="游ゴシック"/>
        <family val="3"/>
        <charset val="128"/>
        <scheme val="minor"/>
      </rPr>
      <t>そうすることで、「Data」ワークシートに応募者番号がデータとして反映されるため、後々の集計と応募者データベースの作成が楽になります</t>
    </r>
    <r>
      <rPr>
        <sz val="10"/>
        <color theme="1"/>
        <rFont val="游ゴシック"/>
        <family val="3"/>
        <charset val="128"/>
        <scheme val="minor"/>
      </rPr>
      <t>。
また、「応募者番号」が決まった後は、</t>
    </r>
    <r>
      <rPr>
        <b/>
        <sz val="10"/>
        <color rgb="FFC00000"/>
        <rFont val="游ゴシック"/>
        <family val="3"/>
        <charset val="128"/>
        <scheme val="minor"/>
      </rPr>
      <t>応募者が提出するこの「AFファイル名」もこの応募者番号に変えておきます</t>
    </r>
    <r>
      <rPr>
        <sz val="10"/>
        <color theme="1"/>
        <rFont val="游ゴシック"/>
        <family val="3"/>
        <charset val="128"/>
        <scheme val="minor"/>
      </rPr>
      <t>（後々の集計と応募者DB作成時の手間を減らすため）。</t>
    </r>
    <rPh sb="0" eb="3">
      <t>オウボシャ</t>
    </rPh>
    <rPh sb="4" eb="5">
      <t>ナニ</t>
    </rPh>
    <rPh sb="9" eb="11">
      <t>ニュウリョク</t>
    </rPh>
    <rPh sb="16" eb="18">
      <t>ソウテイ</t>
    </rPh>
    <rPh sb="53" eb="56">
      <t>オウボシャ</t>
    </rPh>
    <rPh sb="56" eb="58">
      <t>シメイ</t>
    </rPh>
    <rPh sb="58" eb="59">
      <t>トウ</t>
    </rPh>
    <rPh sb="63" eb="65">
      <t>ニュウリョク</t>
    </rPh>
    <rPh sb="68" eb="71">
      <t>ジドウテキ</t>
    </rPh>
    <rPh sb="72" eb="74">
      <t>テンキ</t>
    </rPh>
    <rPh sb="90" eb="91">
      <t>ナイ</t>
    </rPh>
    <rPh sb="92" eb="94">
      <t>セツメイ</t>
    </rPh>
    <rPh sb="94" eb="95">
      <t>アリ</t>
    </rPh>
    <rPh sb="99" eb="101">
      <t>ミギウエ</t>
    </rPh>
    <rPh sb="103" eb="106">
      <t>オウボシャ</t>
    </rPh>
    <rPh sb="106" eb="108">
      <t>バンゴウ</t>
    </rPh>
    <rPh sb="110" eb="112">
      <t>ブブン</t>
    </rPh>
    <rPh sb="116" eb="118">
      <t>ニュウリョク</t>
    </rPh>
    <rPh sb="118" eb="120">
      <t>カノウ</t>
    </rPh>
    <rPh sb="128" eb="130">
      <t>リユウ</t>
    </rPh>
    <rPh sb="137" eb="139">
      <t>ゲンポン</t>
    </rPh>
    <rPh sb="139" eb="141">
      <t>テイシュツ</t>
    </rPh>
    <rPh sb="141" eb="142">
      <t>ゴ</t>
    </rPh>
    <rPh sb="146" eb="148">
      <t>ジム</t>
    </rPh>
    <rPh sb="148" eb="149">
      <t>ショ</t>
    </rPh>
    <rPh sb="152" eb="153">
      <t>ジョウ</t>
    </rPh>
    <rPh sb="154" eb="156">
      <t>オウボ</t>
    </rPh>
    <rPh sb="156" eb="158">
      <t>バンゴウ</t>
    </rPh>
    <rPh sb="159" eb="160">
      <t>カ</t>
    </rPh>
    <rPh sb="161" eb="162">
      <t>コ</t>
    </rPh>
    <rPh sb="165" eb="167">
      <t>インジ</t>
    </rPh>
    <rPh sb="177" eb="180">
      <t>オウボシャ</t>
    </rPh>
    <rPh sb="180" eb="182">
      <t>バンゴウ</t>
    </rPh>
    <rPh sb="186" eb="187">
      <t>アト</t>
    </rPh>
    <rPh sb="189" eb="191">
      <t>ジム</t>
    </rPh>
    <rPh sb="191" eb="192">
      <t>ショ</t>
    </rPh>
    <rPh sb="192" eb="193">
      <t>ガワ</t>
    </rPh>
    <rPh sb="197" eb="199">
      <t>ニュウリョク</t>
    </rPh>
    <rPh sb="233" eb="236">
      <t>オウボシャ</t>
    </rPh>
    <rPh sb="236" eb="238">
      <t>バンゴウ</t>
    </rPh>
    <rPh sb="245" eb="247">
      <t>ハンエイ</t>
    </rPh>
    <rPh sb="253" eb="255">
      <t>ノチノチ</t>
    </rPh>
    <rPh sb="256" eb="258">
      <t>シュウケイ</t>
    </rPh>
    <rPh sb="259" eb="262">
      <t>オウボシャ</t>
    </rPh>
    <rPh sb="269" eb="271">
      <t>サクセイ</t>
    </rPh>
    <rPh sb="272" eb="273">
      <t>ラク</t>
    </rPh>
    <rPh sb="285" eb="288">
      <t>オウボシャ</t>
    </rPh>
    <rPh sb="288" eb="290">
      <t>バンゴウ</t>
    </rPh>
    <rPh sb="292" eb="293">
      <t>キ</t>
    </rPh>
    <rPh sb="296" eb="297">
      <t>アト</t>
    </rPh>
    <rPh sb="299" eb="302">
      <t>オウボシャ</t>
    </rPh>
    <rPh sb="303" eb="305">
      <t>テイシュツ</t>
    </rPh>
    <rPh sb="316" eb="317">
      <t>メイ</t>
    </rPh>
    <rPh sb="321" eb="324">
      <t>オウボシャ</t>
    </rPh>
    <rPh sb="324" eb="326">
      <t>バンゴウ</t>
    </rPh>
    <rPh sb="327" eb="328">
      <t>カ</t>
    </rPh>
    <rPh sb="335" eb="337">
      <t>ノチノチ</t>
    </rPh>
    <rPh sb="338" eb="340">
      <t>シュウケイ</t>
    </rPh>
    <rPh sb="341" eb="344">
      <t>オウボシャ</t>
    </rPh>
    <rPh sb="346" eb="348">
      <t>サクセイ</t>
    </rPh>
    <rPh sb="348" eb="349">
      <t>ジ</t>
    </rPh>
    <rPh sb="350" eb="352">
      <t>テマ</t>
    </rPh>
    <rPh sb="353" eb="354">
      <t>ヘ</t>
    </rPh>
    <phoneticPr fontId="2"/>
  </si>
  <si>
    <t>応募者氏名と応募CPについてはAFから自動的に入力されるようになっています。</t>
    <rPh sb="0" eb="3">
      <t>オウボシャ</t>
    </rPh>
    <rPh sb="3" eb="5">
      <t>シメイ</t>
    </rPh>
    <rPh sb="6" eb="8">
      <t>オウボ</t>
    </rPh>
    <rPh sb="19" eb="22">
      <t>ジドウテキ</t>
    </rPh>
    <rPh sb="23" eb="25">
      <t>ニュウリョク</t>
    </rPh>
    <phoneticPr fontId="2"/>
  </si>
  <si>
    <r>
      <t>おそらく、応募者がAnnexフォームを印刷して、上司がそれに手書きというケースが多いと思いますが、</t>
    </r>
    <r>
      <rPr>
        <sz val="10"/>
        <color rgb="FFC00000"/>
        <rFont val="游ゴシック"/>
        <family val="3"/>
        <charset val="128"/>
        <scheme val="minor"/>
      </rPr>
      <t>カンボ版は上司がAnnexシートにPC入力できるようにしています</t>
    </r>
    <r>
      <rPr>
        <sz val="10"/>
        <color theme="1"/>
        <rFont val="游ゴシック"/>
        <family val="3"/>
        <charset val="128"/>
        <scheme val="minor"/>
      </rPr>
      <t>。
つまり、「シートの保護」はかけていますが、</t>
    </r>
    <r>
      <rPr>
        <u val="double"/>
        <sz val="10"/>
        <color rgb="FFC00000"/>
        <rFont val="游ゴシック"/>
        <family val="3"/>
        <charset val="128"/>
        <scheme val="minor"/>
      </rPr>
      <t>「ブックの保護」はかけていない</t>
    </r>
    <r>
      <rPr>
        <sz val="10"/>
        <color theme="1"/>
        <rFont val="游ゴシック"/>
        <family val="3"/>
        <charset val="128"/>
        <scheme val="minor"/>
      </rPr>
      <t>ため、Annexシートの「移動またはコピー」をできるようにしています（また、そのやり方をシート上部欄外で説明しています）。</t>
    </r>
    <rPh sb="5" eb="8">
      <t>オウボシャ</t>
    </rPh>
    <rPh sb="19" eb="21">
      <t>インサツ</t>
    </rPh>
    <rPh sb="24" eb="26">
      <t>ジョウシ</t>
    </rPh>
    <rPh sb="30" eb="32">
      <t>テガ</t>
    </rPh>
    <rPh sb="40" eb="41">
      <t>オオ</t>
    </rPh>
    <rPh sb="43" eb="44">
      <t>オモ</t>
    </rPh>
    <rPh sb="52" eb="53">
      <t>バン</t>
    </rPh>
    <rPh sb="54" eb="56">
      <t>ジョウシ</t>
    </rPh>
    <rPh sb="68" eb="70">
      <t>ニュウリョク</t>
    </rPh>
    <rPh sb="92" eb="94">
      <t>ホゴ</t>
    </rPh>
    <rPh sb="109" eb="111">
      <t>ホゴ</t>
    </rPh>
    <rPh sb="132" eb="134">
      <t>イドウ</t>
    </rPh>
    <rPh sb="161" eb="162">
      <t>カタ</t>
    </rPh>
    <rPh sb="166" eb="168">
      <t>ジョウブ</t>
    </rPh>
    <rPh sb="168" eb="170">
      <t>ランガイ</t>
    </rPh>
    <rPh sb="171" eb="173">
      <t>セツメイ</t>
    </rPh>
    <phoneticPr fontId="2"/>
  </si>
  <si>
    <t>特に注意点はありません。
基本的には、応募者が同フォームを印刷して職場に記入してもらうのみです。
フォーム右下の「国名」と「年度」のみ、ADMシートから反映されます。</t>
    <rPh sb="0" eb="1">
      <t>トク</t>
    </rPh>
    <rPh sb="2" eb="5">
      <t>チュウイテン</t>
    </rPh>
    <rPh sb="13" eb="16">
      <t>キホンテキ</t>
    </rPh>
    <rPh sb="19" eb="22">
      <t>オウボシャ</t>
    </rPh>
    <rPh sb="23" eb="24">
      <t>ドウ</t>
    </rPh>
    <rPh sb="29" eb="31">
      <t>インサツ</t>
    </rPh>
    <rPh sb="33" eb="35">
      <t>ショクバ</t>
    </rPh>
    <rPh sb="36" eb="38">
      <t>キニュウ</t>
    </rPh>
    <rPh sb="53" eb="55">
      <t>ミギシタ</t>
    </rPh>
    <rPh sb="57" eb="59">
      <t>コクメイ</t>
    </rPh>
    <rPh sb="62" eb="64">
      <t>ネンド</t>
    </rPh>
    <rPh sb="76" eb="78">
      <t>ハンエイ</t>
    </rPh>
    <phoneticPr fontId="2"/>
  </si>
  <si>
    <r>
      <t>応募者が入力した回答は、「Data」シートに自動転記されるため、応募者DBに手入力していく手間や間違いが減ります。
但し、</t>
    </r>
    <r>
      <rPr>
        <u/>
        <sz val="10"/>
        <color theme="1"/>
        <rFont val="游ゴシック"/>
        <family val="3"/>
        <charset val="128"/>
        <scheme val="minor"/>
      </rPr>
      <t>現カンボ版と異なる質問事項を入れたりする場合は、このQuestionnaireフォームを手直しして、再度「Dataシート」にリンクを張り直す必要があります</t>
    </r>
    <r>
      <rPr>
        <sz val="10"/>
        <color theme="1"/>
        <rFont val="游ゴシック"/>
        <family val="3"/>
        <charset val="128"/>
        <scheme val="minor"/>
      </rPr>
      <t>。
特別ややこしい関数は使っていませんが、やり方がわからなければお知らせください。</t>
    </r>
    <rPh sb="0" eb="3">
      <t>オウボシャ</t>
    </rPh>
    <rPh sb="4" eb="6">
      <t>ニュウリョク</t>
    </rPh>
    <rPh sb="8" eb="10">
      <t>カイトウ</t>
    </rPh>
    <rPh sb="22" eb="24">
      <t>ジドウ</t>
    </rPh>
    <rPh sb="24" eb="26">
      <t>テンキ</t>
    </rPh>
    <rPh sb="32" eb="35">
      <t>オウボシャ</t>
    </rPh>
    <rPh sb="38" eb="39">
      <t>テ</t>
    </rPh>
    <rPh sb="39" eb="41">
      <t>ニュウリョク</t>
    </rPh>
    <rPh sb="45" eb="47">
      <t>テマ</t>
    </rPh>
    <rPh sb="48" eb="50">
      <t>マチガ</t>
    </rPh>
    <rPh sb="52" eb="53">
      <t>ヘ</t>
    </rPh>
    <rPh sb="59" eb="60">
      <t>タダ</t>
    </rPh>
    <rPh sb="62" eb="63">
      <t>ゲン</t>
    </rPh>
    <rPh sb="66" eb="67">
      <t>バン</t>
    </rPh>
    <rPh sb="68" eb="69">
      <t>コト</t>
    </rPh>
    <rPh sb="71" eb="73">
      <t>シツモン</t>
    </rPh>
    <rPh sb="73" eb="75">
      <t>ジコウ</t>
    </rPh>
    <rPh sb="76" eb="77">
      <t>イ</t>
    </rPh>
    <rPh sb="82" eb="84">
      <t>バアイ</t>
    </rPh>
    <rPh sb="106" eb="108">
      <t>テナオ</t>
    </rPh>
    <rPh sb="112" eb="114">
      <t>サイド</t>
    </rPh>
    <rPh sb="128" eb="129">
      <t>ハ</t>
    </rPh>
    <rPh sb="130" eb="131">
      <t>ナオ</t>
    </rPh>
    <rPh sb="132" eb="134">
      <t>ヒツヨウ</t>
    </rPh>
    <rPh sb="141" eb="143">
      <t>トクベツ</t>
    </rPh>
    <rPh sb="148" eb="150">
      <t>カンスウ</t>
    </rPh>
    <rPh sb="151" eb="152">
      <t>ツカ</t>
    </rPh>
    <rPh sb="162" eb="163">
      <t>カタ</t>
    </rPh>
    <rPh sb="172" eb="173">
      <t>シ</t>
    </rPh>
    <phoneticPr fontId="2"/>
  </si>
  <si>
    <t>（３）集計マクロの使い方</t>
    <rPh sb="3" eb="5">
      <t>シュウケイ</t>
    </rPh>
    <rPh sb="9" eb="10">
      <t>ツカ</t>
    </rPh>
    <rPh sb="11" eb="12">
      <t>カタ</t>
    </rPh>
    <phoneticPr fontId="2"/>
  </si>
  <si>
    <r>
      <t>応募者が入力済みのこのAFファイルをJDS事務所に提出した後、</t>
    </r>
    <r>
      <rPr>
        <u/>
        <sz val="10"/>
        <color rgb="FFC00000"/>
        <rFont val="游ゴシック"/>
        <family val="3"/>
        <charset val="128"/>
        <scheme val="minor"/>
      </rPr>
      <t>上記「2.(2) Check list」の項目で説明したように、</t>
    </r>
    <r>
      <rPr>
        <b/>
        <u/>
        <sz val="10"/>
        <color rgb="FFC00000"/>
        <rFont val="游ゴシック"/>
        <family val="3"/>
        <charset val="128"/>
        <scheme val="minor"/>
      </rPr>
      <t>Check list右上側に応募者番号を入力</t>
    </r>
    <r>
      <rPr>
        <u/>
        <sz val="10"/>
        <color rgb="FFC00000"/>
        <rFont val="游ゴシック"/>
        <family val="3"/>
        <charset val="128"/>
        <scheme val="minor"/>
      </rPr>
      <t>し、セーブしてファイルを閉じた後に</t>
    </r>
    <r>
      <rPr>
        <b/>
        <u/>
        <sz val="10"/>
        <color rgb="FFC00000"/>
        <rFont val="游ゴシック"/>
        <family val="3"/>
        <charset val="128"/>
        <scheme val="minor"/>
      </rPr>
      <t>そのAFファイル名にも応募者番号</t>
    </r>
    <r>
      <rPr>
        <u/>
        <sz val="10"/>
        <color rgb="FFC00000"/>
        <rFont val="游ゴシック"/>
        <family val="3"/>
        <charset val="128"/>
        <scheme val="minor"/>
      </rPr>
      <t>を付けていきます（応募者番号は重複せず、各応募者に固有のはずです）</t>
    </r>
    <r>
      <rPr>
        <sz val="10"/>
        <color theme="1"/>
        <rFont val="游ゴシック"/>
        <family val="3"/>
        <charset val="128"/>
        <scheme val="minor"/>
      </rPr>
      <t xml:space="preserve">。
</t>
    </r>
    <r>
      <rPr>
        <b/>
        <sz val="10"/>
        <color theme="1"/>
        <rFont val="游ゴシック"/>
        <family val="3"/>
        <charset val="128"/>
        <scheme val="minor"/>
      </rPr>
      <t>これで集計の下準備が完了です。</t>
    </r>
    <rPh sb="0" eb="3">
      <t>オウボシャ</t>
    </rPh>
    <rPh sb="4" eb="6">
      <t>ニュウリョク</t>
    </rPh>
    <rPh sb="6" eb="7">
      <t>ズ</t>
    </rPh>
    <rPh sb="21" eb="23">
      <t>ジム</t>
    </rPh>
    <rPh sb="23" eb="24">
      <t>ショ</t>
    </rPh>
    <rPh sb="25" eb="27">
      <t>テイシュツ</t>
    </rPh>
    <rPh sb="29" eb="30">
      <t>ノチ</t>
    </rPh>
    <rPh sb="73" eb="75">
      <t>ミギウエ</t>
    </rPh>
    <rPh sb="75" eb="76">
      <t>ガワ</t>
    </rPh>
    <rPh sb="77" eb="80">
      <t>オウボシャ</t>
    </rPh>
    <rPh sb="80" eb="82">
      <t>バンゴウ</t>
    </rPh>
    <rPh sb="83" eb="85">
      <t>ニュウリョク</t>
    </rPh>
    <rPh sb="97" eb="98">
      <t>ト</t>
    </rPh>
    <rPh sb="100" eb="101">
      <t>ノチ</t>
    </rPh>
    <rPh sb="127" eb="130">
      <t>オウボシャ</t>
    </rPh>
    <rPh sb="130" eb="132">
      <t>バンゴウ</t>
    </rPh>
    <rPh sb="133" eb="135">
      <t>チョウフク</t>
    </rPh>
    <rPh sb="138" eb="139">
      <t>カク</t>
    </rPh>
    <rPh sb="139" eb="142">
      <t>オウボシャ</t>
    </rPh>
    <rPh sb="143" eb="145">
      <t>コユウ</t>
    </rPh>
    <rPh sb="156" eb="158">
      <t>シュウケイ</t>
    </rPh>
    <rPh sb="159" eb="162">
      <t>シタジュンビ</t>
    </rPh>
    <rPh sb="163" eb="165">
      <t>カンリョウ</t>
    </rPh>
    <phoneticPr fontId="2"/>
  </si>
  <si>
    <t>あとは、以下の手順となります。</t>
    <rPh sb="4" eb="6">
      <t>イカ</t>
    </rPh>
    <rPh sb="7" eb="9">
      <t>テジュン</t>
    </rPh>
    <phoneticPr fontId="2"/>
  </si>
  <si>
    <r>
      <t>デスクトップ上に</t>
    </r>
    <r>
      <rPr>
        <b/>
        <sz val="10"/>
        <color theme="1"/>
        <rFont val="游ゴシック"/>
        <family val="3"/>
        <charset val="128"/>
        <scheme val="minor"/>
      </rPr>
      <t>「AFDATA」という空フォルダ</t>
    </r>
    <r>
      <rPr>
        <sz val="10"/>
        <color theme="1"/>
        <rFont val="游ゴシック"/>
        <family val="3"/>
        <charset val="128"/>
        <scheme val="minor"/>
      </rPr>
      <t>を一つ作成（名前は何でもよいです）</t>
    </r>
    <rPh sb="6" eb="7">
      <t>ジョウ</t>
    </rPh>
    <rPh sb="19" eb="20">
      <t>カラ</t>
    </rPh>
    <rPh sb="25" eb="26">
      <t>ヒト</t>
    </rPh>
    <rPh sb="27" eb="29">
      <t>サクセイ</t>
    </rPh>
    <rPh sb="30" eb="32">
      <t>ナマエ</t>
    </rPh>
    <rPh sb="33" eb="34">
      <t>ナン</t>
    </rPh>
    <phoneticPr fontId="2"/>
  </si>
  <si>
    <t>「AFDATA」の空フォルダに全ての応募者のAFファイルを格納。</t>
  </si>
  <si>
    <t>また、マクロファイル「０AF_macro」も同様に格納。
この段階で、マクロファイルと全ての応募者AFファイルが「AFDATA」フォルダに入っています。</t>
    <rPh sb="22" eb="24">
      <t>ドウヨウ</t>
    </rPh>
    <rPh sb="25" eb="27">
      <t>カクノウ</t>
    </rPh>
    <rPh sb="31" eb="33">
      <t>ダンカイ</t>
    </rPh>
    <rPh sb="43" eb="44">
      <t>スベ</t>
    </rPh>
    <rPh sb="46" eb="49">
      <t>オウボシャ</t>
    </rPh>
    <rPh sb="69" eb="70">
      <t>ハイ</t>
    </rPh>
    <phoneticPr fontId="2"/>
  </si>
  <si>
    <t>マクロファイル「０AF_macro」を開きます（マクロの警告が出たら、マクロを許可してください）。</t>
  </si>
  <si>
    <t>「０AF_macro」の「Sheet1」にデータ見出し以外何もデータが入っていないことを確認（何かデータがあれば削除してください）。</t>
    <rPh sb="24" eb="26">
      <t>ミダ</t>
    </rPh>
    <rPh sb="27" eb="29">
      <t>イガイ</t>
    </rPh>
    <rPh sb="29" eb="30">
      <t>ナニ</t>
    </rPh>
    <rPh sb="35" eb="36">
      <t>ハイ</t>
    </rPh>
    <rPh sb="44" eb="46">
      <t>カクニン</t>
    </rPh>
    <rPh sb="47" eb="48">
      <t>ナニ</t>
    </rPh>
    <rPh sb="56" eb="58">
      <t>サクジョ</t>
    </rPh>
    <phoneticPr fontId="2"/>
  </si>
  <si>
    <t>「ADM」シートにマクロ実行ボタンがあるのでクリック。
クリックすると実行場所を指定するウィンドウが開くので、デスクトップに作ってAFファイルとマクロファイルが格納されている「AFDATA」のフォルダを指定して「OK」をクリック。</t>
    <rPh sb="12" eb="14">
      <t>ジッコウ</t>
    </rPh>
    <rPh sb="35" eb="37">
      <t>ジッコウ</t>
    </rPh>
    <rPh sb="37" eb="39">
      <t>バショ</t>
    </rPh>
    <rPh sb="40" eb="42">
      <t>シテイ</t>
    </rPh>
    <rPh sb="50" eb="51">
      <t>ヒラ</t>
    </rPh>
    <rPh sb="62" eb="63">
      <t>ツク</t>
    </rPh>
    <rPh sb="80" eb="82">
      <t>カクノウ</t>
    </rPh>
    <rPh sb="101" eb="103">
      <t>シテイ</t>
    </rPh>
    <phoneticPr fontId="2"/>
  </si>
  <si>
    <r>
      <t>マクロが実行され、完了したら</t>
    </r>
    <r>
      <rPr>
        <u/>
        <sz val="10"/>
        <color theme="1"/>
        <rFont val="游ゴシック"/>
        <family val="3"/>
        <charset val="128"/>
        <scheme val="minor"/>
      </rPr>
      <t>マクロファイルの「Sheet１」に全ての応募者のAFデータ</t>
    </r>
    <r>
      <rPr>
        <sz val="10"/>
        <color theme="1"/>
        <rFont val="游ゴシック"/>
        <family val="3"/>
        <charset val="128"/>
        <scheme val="minor"/>
      </rPr>
      <t>が入っているはずです。
最初に述べたように、予め各AF内のCheck listに応募者番号を入力しておいた方がいい理由がここにあります（応募者番号なしにAFデータを集約すると、後から一つずつ確認しながら応募者番号を振っていくのが手間のため）。</t>
    </r>
    <rPh sb="4" eb="6">
      <t>ジッコウ</t>
    </rPh>
    <rPh sb="9" eb="11">
      <t>カンリョウ</t>
    </rPh>
    <rPh sb="31" eb="32">
      <t>スベ</t>
    </rPh>
    <rPh sb="34" eb="37">
      <t>オウボシャ</t>
    </rPh>
    <rPh sb="44" eb="45">
      <t>ハイ</t>
    </rPh>
    <rPh sb="55" eb="57">
      <t>サイショ</t>
    </rPh>
    <rPh sb="58" eb="59">
      <t>ノ</t>
    </rPh>
    <rPh sb="65" eb="66">
      <t>アラカジ</t>
    </rPh>
    <rPh sb="67" eb="68">
      <t>カク</t>
    </rPh>
    <rPh sb="70" eb="71">
      <t>ナイ</t>
    </rPh>
    <rPh sb="83" eb="86">
      <t>オウボシャ</t>
    </rPh>
    <rPh sb="86" eb="88">
      <t>バンゴウ</t>
    </rPh>
    <rPh sb="89" eb="91">
      <t>ニュウリョク</t>
    </rPh>
    <rPh sb="96" eb="97">
      <t>ホウ</t>
    </rPh>
    <rPh sb="100" eb="102">
      <t>リユウ</t>
    </rPh>
    <rPh sb="111" eb="114">
      <t>オウボシャ</t>
    </rPh>
    <rPh sb="114" eb="116">
      <t>バンゴウ</t>
    </rPh>
    <rPh sb="125" eb="127">
      <t>シュウヤク</t>
    </rPh>
    <rPh sb="131" eb="132">
      <t>アト</t>
    </rPh>
    <rPh sb="134" eb="135">
      <t>ヒト</t>
    </rPh>
    <rPh sb="138" eb="140">
      <t>カクニン</t>
    </rPh>
    <rPh sb="144" eb="147">
      <t>オウボシャ</t>
    </rPh>
    <rPh sb="147" eb="149">
      <t>バンゴウ</t>
    </rPh>
    <rPh sb="150" eb="151">
      <t>フ</t>
    </rPh>
    <rPh sb="157" eb="159">
      <t>テマ</t>
    </rPh>
    <phoneticPr fontId="2"/>
  </si>
  <si>
    <r>
      <t>以上の集計が終われば、集計データを一旦別ファイルにコピペして少し加工したり、各国仕様の「応募者DB」に項目ごとにコピペしたりしていけばよいです。</t>
    </r>
    <r>
      <rPr>
        <b/>
        <sz val="10"/>
        <color rgb="FFC00000"/>
        <rFont val="游ゴシック"/>
        <family val="3"/>
        <charset val="128"/>
        <scheme val="minor"/>
      </rPr>
      <t>この加工の自由度を持たせるために、最初から「応募者DB」の項目に全て合致させるように作り込んでいません。</t>
    </r>
    <rPh sb="0" eb="2">
      <t>イジョウ</t>
    </rPh>
    <rPh sb="3" eb="5">
      <t>シュウケイ</t>
    </rPh>
    <rPh sb="6" eb="7">
      <t>オ</t>
    </rPh>
    <rPh sb="11" eb="13">
      <t>シュウケイ</t>
    </rPh>
    <rPh sb="17" eb="19">
      <t>イッタン</t>
    </rPh>
    <rPh sb="19" eb="20">
      <t>ベツ</t>
    </rPh>
    <rPh sb="30" eb="31">
      <t>スコ</t>
    </rPh>
    <rPh sb="32" eb="34">
      <t>カコウ</t>
    </rPh>
    <rPh sb="38" eb="40">
      <t>カッコク</t>
    </rPh>
    <rPh sb="40" eb="42">
      <t>シヨウ</t>
    </rPh>
    <rPh sb="44" eb="47">
      <t>オウボシャ</t>
    </rPh>
    <rPh sb="51" eb="53">
      <t>コウモク</t>
    </rPh>
    <rPh sb="74" eb="76">
      <t>カコウ</t>
    </rPh>
    <rPh sb="77" eb="80">
      <t>ジユウド</t>
    </rPh>
    <rPh sb="81" eb="82">
      <t>モ</t>
    </rPh>
    <rPh sb="89" eb="91">
      <t>サイショ</t>
    </rPh>
    <rPh sb="94" eb="97">
      <t>オウボシャ</t>
    </rPh>
    <rPh sb="101" eb="103">
      <t>コウモク</t>
    </rPh>
    <rPh sb="104" eb="105">
      <t>スベ</t>
    </rPh>
    <rPh sb="106" eb="108">
      <t>ガッチ</t>
    </rPh>
    <phoneticPr fontId="2"/>
  </si>
  <si>
    <t>以上</t>
    <rPh sb="0" eb="2">
      <t>イジョウ</t>
    </rPh>
    <phoneticPr fontId="2"/>
  </si>
  <si>
    <r>
      <rPr>
        <b/>
        <sz val="11"/>
        <color rgb="FFFF0000"/>
        <rFont val="ＭＳ Ｐゴシック"/>
        <family val="3"/>
        <charset val="128"/>
      </rPr>
      <t>（注意）</t>
    </r>
    <r>
      <rPr>
        <sz val="11"/>
        <color rgb="FFFF0000"/>
        <rFont val="ＭＳ Ｐゴシック"/>
        <family val="3"/>
        <charset val="128"/>
      </rPr>
      <t xml:space="preserve"> 以下でセルや行・列の追加・削除はしないでください。AF等のシートからセルの位置を</t>
    </r>
    <r>
      <rPr>
        <b/>
        <sz val="11"/>
        <color rgb="FFFF0000"/>
        <rFont val="ＭＳ Ｐゴシック"/>
        <family val="3"/>
        <charset val="128"/>
      </rPr>
      <t>「絶対参照」</t>
    </r>
    <r>
      <rPr>
        <sz val="11"/>
        <color rgb="FFFF0000"/>
        <rFont val="ＭＳ Ｐゴシック"/>
        <family val="3"/>
        <charset val="128"/>
      </rPr>
      <t>しているものがあります。</t>
    </r>
    <rPh sb="1" eb="3">
      <t>チュウイ</t>
    </rPh>
    <rPh sb="5" eb="7">
      <t>イカ</t>
    </rPh>
    <rPh sb="11" eb="12">
      <t>ギョウ</t>
    </rPh>
    <rPh sb="13" eb="14">
      <t>レツ</t>
    </rPh>
    <rPh sb="15" eb="17">
      <t>ツイカ</t>
    </rPh>
    <rPh sb="18" eb="20">
      <t>サクジョ</t>
    </rPh>
    <rPh sb="32" eb="33">
      <t>トウ</t>
    </rPh>
    <rPh sb="42" eb="44">
      <t>イチ</t>
    </rPh>
    <rPh sb="46" eb="48">
      <t>ゼッタイ</t>
    </rPh>
    <rPh sb="48" eb="50">
      <t>サンショウ</t>
    </rPh>
    <phoneticPr fontId="2"/>
  </si>
  <si>
    <t>国名・年度</t>
    <rPh sb="0" eb="2">
      <t>コクメイ</t>
    </rPh>
    <rPh sb="3" eb="5">
      <t>ネンド</t>
    </rPh>
    <phoneticPr fontId="2"/>
  </si>
  <si>
    <r>
      <t>AF</t>
    </r>
    <r>
      <rPr>
        <b/>
        <sz val="11"/>
        <color theme="1"/>
        <rFont val="ＭＳ Ｐゴシック"/>
        <family val="3"/>
        <charset val="128"/>
      </rPr>
      <t>誓約部分（Pledge提出先）</t>
    </r>
    <rPh sb="2" eb="4">
      <t>セイヤク</t>
    </rPh>
    <rPh sb="4" eb="6">
      <t>ブブン</t>
    </rPh>
    <rPh sb="13" eb="15">
      <t>テイシュツ</t>
    </rPh>
    <rPh sb="15" eb="16">
      <t>サキ</t>
    </rPh>
    <phoneticPr fontId="2"/>
  </si>
  <si>
    <r>
      <t>SP/CA/Univ</t>
    </r>
    <r>
      <rPr>
        <b/>
        <sz val="11"/>
        <color theme="1"/>
        <rFont val="ＭＳ Ｐゴシック"/>
        <family val="3"/>
        <charset val="128"/>
      </rPr>
      <t>情報</t>
    </r>
    <rPh sb="10" eb="12">
      <t>ジョウホウ</t>
    </rPh>
    <phoneticPr fontId="2"/>
  </si>
  <si>
    <t>国名</t>
    <rPh sb="0" eb="2">
      <t>コクメイ</t>
    </rPh>
    <phoneticPr fontId="2"/>
  </si>
  <si>
    <t>年度</t>
    <rPh sb="0" eb="2">
      <t>ネンド</t>
    </rPh>
    <phoneticPr fontId="2"/>
  </si>
  <si>
    <t>国名＋年度</t>
    <rPh sb="0" eb="2">
      <t>コクメイ</t>
    </rPh>
    <rPh sb="3" eb="5">
      <t>ネンド</t>
    </rPh>
    <phoneticPr fontId="2"/>
  </si>
  <si>
    <r>
      <t xml:space="preserve">SP </t>
    </r>
    <r>
      <rPr>
        <b/>
        <sz val="11"/>
        <color theme="1"/>
        <rFont val="ＭＳ Ｐゴシック"/>
        <family val="3"/>
        <charset val="128"/>
      </rPr>
      <t>→ CA</t>
    </r>
    <phoneticPr fontId="2"/>
  </si>
  <si>
    <t>中国</t>
    <rPh sb="0" eb="2">
      <t>チュウゴク</t>
    </rPh>
    <phoneticPr fontId="2"/>
  </si>
  <si>
    <t>↑ AF上で表示される国名・年度をここで一括指定します。</t>
    <rPh sb="4" eb="5">
      <t>ジョウ</t>
    </rPh>
    <rPh sb="6" eb="8">
      <t>ヒョウジ</t>
    </rPh>
    <rPh sb="11" eb="12">
      <t>クニ</t>
    </rPh>
    <rPh sb="12" eb="13">
      <t>メイ</t>
    </rPh>
    <rPh sb="14" eb="16">
      <t>ネンド</t>
    </rPh>
    <rPh sb="20" eb="22">
      <t>イッカツ</t>
    </rPh>
    <rPh sb="22" eb="24">
      <t>シテイ</t>
    </rPh>
    <phoneticPr fontId="2"/>
  </si>
  <si>
    <t>行政制度と執行能力の強化</t>
    <phoneticPr fontId="2"/>
  </si>
  <si>
    <t>地域開発のための制度改善</t>
    <phoneticPr fontId="2"/>
  </si>
  <si>
    <t>応募締切月</t>
    <rPh sb="0" eb="2">
      <t>オウボ</t>
    </rPh>
    <rPh sb="2" eb="4">
      <t>シメキリ</t>
    </rPh>
    <rPh sb="4" eb="5">
      <t>ツキ</t>
    </rPh>
    <phoneticPr fontId="2"/>
  </si>
  <si>
    <t>チェックマーク</t>
    <phoneticPr fontId="2"/>
  </si>
  <si>
    <r>
      <t>Yes/No</t>
    </r>
    <r>
      <rPr>
        <b/>
        <sz val="11"/>
        <color theme="1"/>
        <rFont val="ＭＳ Ｐゴシック"/>
        <family val="3"/>
        <charset val="128"/>
      </rPr>
      <t>マーク</t>
    </r>
    <phoneticPr fontId="2"/>
  </si>
  <si>
    <t>タイトル</t>
    <phoneticPr fontId="2"/>
  </si>
  <si>
    <t>社会保障システムのレベル向上</t>
    <phoneticPr fontId="2"/>
  </si>
  <si>
    <t>年</t>
    <rPh sb="0" eb="1">
      <t>トシ</t>
    </rPh>
    <phoneticPr fontId="2"/>
  </si>
  <si>
    <t>✔</t>
    <phoneticPr fontId="2"/>
  </si>
  <si>
    <t>はい</t>
    <phoneticPr fontId="2"/>
  </si>
  <si>
    <t>Mr.</t>
    <phoneticPr fontId="2"/>
  </si>
  <si>
    <t>環境保全に係る政策・制度等整備の支援</t>
    <phoneticPr fontId="2"/>
  </si>
  <si>
    <t>いいえ</t>
    <phoneticPr fontId="2"/>
  </si>
  <si>
    <t>Ms.</t>
    <phoneticPr fontId="2"/>
  </si>
  <si>
    <t>↑ AF職歴欄で表示します。</t>
    <rPh sb="4" eb="6">
      <t>ショクレキ</t>
    </rPh>
    <rPh sb="6" eb="7">
      <t>ラン</t>
    </rPh>
    <rPh sb="8" eb="10">
      <t>ヒョウジ</t>
    </rPh>
    <phoneticPr fontId="2"/>
  </si>
  <si>
    <t>Mrs.</t>
    <phoneticPr fontId="2"/>
  </si>
  <si>
    <t>H.E.</t>
    <phoneticPr fontId="2"/>
  </si>
  <si>
    <t>年齢計算</t>
    <rPh sb="0" eb="2">
      <t>ネンレイ</t>
    </rPh>
    <rPh sb="2" eb="4">
      <t>ケイサン</t>
    </rPh>
    <phoneticPr fontId="2"/>
  </si>
  <si>
    <t>大学ステータス</t>
    <rPh sb="0" eb="2">
      <t>ダイガク</t>
    </rPh>
    <phoneticPr fontId="2"/>
  </si>
  <si>
    <t>Dr.</t>
    <phoneticPr fontId="2"/>
  </si>
  <si>
    <t>H.E. Dr.</t>
    <phoneticPr fontId="2"/>
  </si>
  <si>
    <t>卒業予定</t>
    <rPh sb="0" eb="2">
      <t>ソツギョウ</t>
    </rPh>
    <rPh sb="2" eb="4">
      <t>ヨテイ</t>
    </rPh>
    <phoneticPr fontId="2"/>
  </si>
  <si>
    <r>
      <t>CA</t>
    </r>
    <r>
      <rPr>
        <b/>
        <sz val="11"/>
        <color theme="1"/>
        <rFont val="ＭＳ Ｐゴシック"/>
        <family val="3"/>
        <charset val="128"/>
      </rPr>
      <t>→ Univ</t>
    </r>
    <phoneticPr fontId="2"/>
  </si>
  <si>
    <r>
      <t>↑ 年齢計算の</t>
    </r>
    <r>
      <rPr>
        <b/>
        <sz val="11"/>
        <color theme="1"/>
        <rFont val="ＭＳ Ｐゴシック"/>
        <family val="3"/>
        <charset val="128"/>
      </rPr>
      <t>「XXX時点」</t>
    </r>
    <r>
      <rPr>
        <sz val="11"/>
        <color theme="1"/>
        <rFont val="ＭＳ Ｐゴシック"/>
        <family val="3"/>
        <charset val="128"/>
      </rPr>
      <t>をここで指定します。</t>
    </r>
    <rPh sb="2" eb="4">
      <t>ネンレイ</t>
    </rPh>
    <rPh sb="4" eb="6">
      <t>ケイサン</t>
    </rPh>
    <rPh sb="11" eb="13">
      <t>ジテン</t>
    </rPh>
    <rPh sb="18" eb="20">
      <t>シテイ</t>
    </rPh>
    <phoneticPr fontId="2"/>
  </si>
  <si>
    <r>
      <t>JDS</t>
    </r>
    <r>
      <rPr>
        <b/>
        <sz val="11"/>
        <color theme="1"/>
        <rFont val="ＭＳ Ｐゴシック"/>
        <family val="3"/>
        <charset val="128"/>
      </rPr>
      <t>提供元</t>
    </r>
    <rPh sb="3" eb="5">
      <t>テイキョウ</t>
    </rPh>
    <rPh sb="5" eb="6">
      <t>モト</t>
    </rPh>
    <phoneticPr fontId="2"/>
  </si>
  <si>
    <t>性別</t>
    <rPh sb="0" eb="2">
      <t>セイベツ</t>
    </rPh>
    <phoneticPr fontId="2"/>
  </si>
  <si>
    <t>婚歴</t>
    <rPh sb="0" eb="1">
      <t>コン</t>
    </rPh>
    <rPh sb="1" eb="2">
      <t>レキ</t>
    </rPh>
    <phoneticPr fontId="2"/>
  </si>
  <si>
    <t>男性</t>
    <rPh sb="0" eb="2">
      <t>ダンセイ</t>
    </rPh>
    <phoneticPr fontId="2"/>
  </si>
  <si>
    <t>既婚</t>
    <rPh sb="0" eb="2">
      <t>キコン</t>
    </rPh>
    <phoneticPr fontId="2"/>
  </si>
  <si>
    <t>↑ Annex内の推薦者に対するJDS事業説明箇所に挿入されます。</t>
    <rPh sb="7" eb="8">
      <t>ナイ</t>
    </rPh>
    <rPh sb="9" eb="12">
      <t>スイセンシャ</t>
    </rPh>
    <rPh sb="13" eb="14">
      <t>タイ</t>
    </rPh>
    <rPh sb="19" eb="21">
      <t>ジギョウ</t>
    </rPh>
    <rPh sb="21" eb="23">
      <t>セツメイ</t>
    </rPh>
    <rPh sb="23" eb="25">
      <t>カショ</t>
    </rPh>
    <rPh sb="26" eb="28">
      <t>ソウニュウ</t>
    </rPh>
    <phoneticPr fontId="2"/>
  </si>
  <si>
    <t>女性</t>
    <rPh sb="0" eb="2">
      <t>ジョセイ</t>
    </rPh>
    <phoneticPr fontId="2"/>
  </si>
  <si>
    <t>独身</t>
    <rPh sb="0" eb="2">
      <t>ドクシン</t>
    </rPh>
    <phoneticPr fontId="2"/>
  </si>
  <si>
    <t>↑ 特に変更する必要はありません。</t>
    <rPh sb="2" eb="3">
      <t>トク</t>
    </rPh>
    <rPh sb="4" eb="6">
      <t>ヘンコウ</t>
    </rPh>
    <rPh sb="8" eb="10">
      <t>ヒツヨウ</t>
    </rPh>
    <phoneticPr fontId="2"/>
  </si>
  <si>
    <t>在住エリア</t>
    <rPh sb="0" eb="2">
      <t>ザイジュウ</t>
    </rPh>
    <phoneticPr fontId="2"/>
  </si>
  <si>
    <r>
      <t>各種年月日</t>
    </r>
    <r>
      <rPr>
        <sz val="11"/>
        <color theme="1"/>
        <rFont val="ＭＳ Ｐゴシック"/>
        <family val="3"/>
        <charset val="128"/>
      </rPr>
      <t xml:space="preserve"> (特に変更不要)</t>
    </r>
    <rPh sb="0" eb="2">
      <t>カクシュ</t>
    </rPh>
    <rPh sb="2" eb="5">
      <t>ネンガッピ</t>
    </rPh>
    <rPh sb="7" eb="8">
      <t>トク</t>
    </rPh>
    <rPh sb="9" eb="11">
      <t>ヘンコウ</t>
    </rPh>
    <rPh sb="11" eb="13">
      <t>フヨウ</t>
    </rPh>
    <phoneticPr fontId="2"/>
  </si>
  <si>
    <t>職歴タイプ</t>
    <rPh sb="0" eb="2">
      <t>ショクレキ</t>
    </rPh>
    <phoneticPr fontId="2"/>
  </si>
  <si>
    <t>Phnom Penh</t>
  </si>
  <si>
    <t>Month</t>
    <phoneticPr fontId="2"/>
  </si>
  <si>
    <t>Monthnum</t>
    <phoneticPr fontId="2"/>
  </si>
  <si>
    <t>Date</t>
  </si>
  <si>
    <t>Year</t>
    <phoneticPr fontId="2"/>
  </si>
  <si>
    <t>Work type</t>
    <phoneticPr fontId="2"/>
  </si>
  <si>
    <t>Banteay Meanchey</t>
  </si>
  <si>
    <t>Ministry/Governmental agency (Central or Local)</t>
    <phoneticPr fontId="2"/>
  </si>
  <si>
    <t>Battambang</t>
  </si>
  <si>
    <t>B</t>
    <phoneticPr fontId="2"/>
  </si>
  <si>
    <t xml:space="preserve">Institution </t>
    <phoneticPr fontId="2"/>
  </si>
  <si>
    <t>Kampong Cham</t>
  </si>
  <si>
    <t>C</t>
    <phoneticPr fontId="2"/>
  </si>
  <si>
    <t xml:space="preserve">State Corp/State Co.    </t>
    <phoneticPr fontId="2"/>
  </si>
  <si>
    <r>
      <t xml:space="preserve">CP </t>
    </r>
    <r>
      <rPr>
        <b/>
        <sz val="11"/>
        <color theme="1"/>
        <rFont val="ＭＳ Ｐゴシック"/>
        <family val="3"/>
        <charset val="128"/>
      </rPr>
      <t xml:space="preserve">→ </t>
    </r>
    <r>
      <rPr>
        <b/>
        <sz val="11"/>
        <color theme="1"/>
        <rFont val="Arial"/>
        <family val="2"/>
      </rPr>
      <t>Univ / GS / Course list</t>
    </r>
    <phoneticPr fontId="2"/>
  </si>
  <si>
    <t>UNIV</t>
    <phoneticPr fontId="2"/>
  </si>
  <si>
    <t>CPUNIV</t>
    <phoneticPr fontId="2"/>
  </si>
  <si>
    <t>GS</t>
    <phoneticPr fontId="2"/>
  </si>
  <si>
    <t>Study duration</t>
    <phoneticPr fontId="2"/>
  </si>
  <si>
    <t>Kampong Chhnang</t>
  </si>
  <si>
    <t>D</t>
    <phoneticPr fontId="2"/>
  </si>
  <si>
    <t xml:space="preserve">Research Institution/ Center (State) </t>
    <phoneticPr fontId="2"/>
  </si>
  <si>
    <r>
      <t>2</t>
    </r>
    <r>
      <rPr>
        <sz val="9"/>
        <color theme="1"/>
        <rFont val="ＭＳ Ｐゴシック"/>
        <family val="3"/>
        <charset val="128"/>
      </rPr>
      <t>年</t>
    </r>
    <rPh sb="1" eb="2">
      <t>ネン</t>
    </rPh>
    <phoneticPr fontId="2"/>
  </si>
  <si>
    <t>Kampong Speu</t>
  </si>
  <si>
    <t>E</t>
    <phoneticPr fontId="2"/>
  </si>
  <si>
    <t xml:space="preserve">Educational Institution (State) </t>
    <phoneticPr fontId="2"/>
  </si>
  <si>
    <t>Kampong Thom</t>
  </si>
  <si>
    <t>F</t>
    <phoneticPr fontId="2"/>
  </si>
  <si>
    <t>Research Institution/ Center (Private)</t>
    <phoneticPr fontId="2"/>
  </si>
  <si>
    <t>Kampot</t>
  </si>
  <si>
    <t>G</t>
    <phoneticPr fontId="2"/>
  </si>
  <si>
    <t xml:space="preserve"> Educational Institution (Private)  </t>
    <phoneticPr fontId="2"/>
  </si>
  <si>
    <t>Kandal</t>
  </si>
  <si>
    <t>H</t>
    <phoneticPr fontId="2"/>
  </si>
  <si>
    <t xml:space="preserve">Private Corp./Co     </t>
    <phoneticPr fontId="2"/>
  </si>
  <si>
    <t>Kep</t>
  </si>
  <si>
    <t>I</t>
    <phoneticPr fontId="2"/>
  </si>
  <si>
    <t xml:space="preserve">International Org. / NGO/NPO  </t>
    <phoneticPr fontId="2"/>
  </si>
  <si>
    <t>Koh Kong</t>
  </si>
  <si>
    <t>J</t>
    <phoneticPr fontId="2"/>
  </si>
  <si>
    <t>Self-Employment</t>
    <phoneticPr fontId="2"/>
  </si>
  <si>
    <t>Kratie</t>
  </si>
  <si>
    <t>K</t>
    <phoneticPr fontId="2"/>
  </si>
  <si>
    <t>Others</t>
    <phoneticPr fontId="2"/>
  </si>
  <si>
    <t>Mondulkiri</t>
  </si>
  <si>
    <t>Oddar Meanchey</t>
  </si>
  <si>
    <t>Pailin</t>
  </si>
  <si>
    <t>Preah Sihanouk</t>
  </si>
  <si>
    <t>Preah Vihear</t>
  </si>
  <si>
    <t>Prey Veng</t>
  </si>
  <si>
    <t>Pursat</t>
  </si>
  <si>
    <t>Ratanakiri</t>
  </si>
  <si>
    <t>Siem Reap</t>
  </si>
  <si>
    <t>Stung Treng</t>
  </si>
  <si>
    <t>Svay Rieng</t>
  </si>
  <si>
    <t>Takeo</t>
  </si>
  <si>
    <t>Tbong Khmum</t>
  </si>
  <si>
    <t>↑ AF1ページ目の住所欄で選択。
これを基に地方出身者を把握し、
交通費の支給ベースを決めます。
（カンボの場合）</t>
    <rPh sb="8" eb="9">
      <t>メ</t>
    </rPh>
    <rPh sb="10" eb="12">
      <t>ジュウショ</t>
    </rPh>
    <rPh sb="12" eb="13">
      <t>ラン</t>
    </rPh>
    <rPh sb="14" eb="16">
      <t>センタク</t>
    </rPh>
    <rPh sb="21" eb="22">
      <t>モト</t>
    </rPh>
    <rPh sb="23" eb="25">
      <t>チホウ</t>
    </rPh>
    <rPh sb="25" eb="27">
      <t>シュッシン</t>
    </rPh>
    <rPh sb="27" eb="28">
      <t>シャ</t>
    </rPh>
    <rPh sb="29" eb="31">
      <t>ハアク</t>
    </rPh>
    <rPh sb="34" eb="37">
      <t>コウツウヒ</t>
    </rPh>
    <rPh sb="38" eb="40">
      <t>シキュウ</t>
    </rPh>
    <rPh sb="44" eb="45">
      <t>キ</t>
    </rPh>
    <rPh sb="55" eb="57">
      <t>バアイ</t>
    </rPh>
    <phoneticPr fontId="2"/>
  </si>
  <si>
    <r>
      <t xml:space="preserve">CP </t>
    </r>
    <r>
      <rPr>
        <b/>
        <sz val="11"/>
        <color theme="1"/>
        <rFont val="ＭＳ Ｐゴシック"/>
        <family val="3"/>
        <charset val="128"/>
      </rPr>
      <t>→ TO</t>
    </r>
    <phoneticPr fontId="2"/>
  </si>
  <si>
    <t>1-1-1. Infrastructure Development</t>
    <phoneticPr fontId="2"/>
  </si>
  <si>
    <t>1-1-2. Private Sector Development</t>
    <phoneticPr fontId="2"/>
  </si>
  <si>
    <t>1-1-3. Improvement of Education Quality</t>
    <phoneticPr fontId="2"/>
  </si>
  <si>
    <t>1-2. Agriculture and Rural Development</t>
    <phoneticPr fontId="2"/>
  </si>
  <si>
    <t>2-1. Improvement of Urban Living Environment</t>
    <phoneticPr fontId="2"/>
  </si>
  <si>
    <t>2-2. Improvement of Healthcare and Social Security System</t>
    <phoneticPr fontId="2"/>
  </si>
  <si>
    <t>3-1. Improvement of Administrative Functions</t>
    <phoneticPr fontId="2"/>
  </si>
  <si>
    <t>3-2. Legal and Judicial Development</t>
    <phoneticPr fontId="2"/>
  </si>
  <si>
    <t>3-3. Building of International Relations</t>
    <phoneticPr fontId="2"/>
  </si>
  <si>
    <t>Ministry of Public Works and Transport</t>
    <phoneticPr fontId="2"/>
  </si>
  <si>
    <t>Ministry of Economy and Finance</t>
    <phoneticPr fontId="2"/>
  </si>
  <si>
    <t>Ministry of Education, Youth and Sport</t>
    <phoneticPr fontId="2"/>
  </si>
  <si>
    <t>Ministry of Agriculture, Forestry and Fisheries</t>
    <phoneticPr fontId="2"/>
  </si>
  <si>
    <t>Ministry of Health</t>
    <phoneticPr fontId="2"/>
  </si>
  <si>
    <t>Ministry of Interior</t>
    <phoneticPr fontId="2"/>
  </si>
  <si>
    <t>Ministry of Justice (including respective courts)</t>
    <phoneticPr fontId="2"/>
  </si>
  <si>
    <t>Ministry of Foreign Affairs and International Cooperation</t>
    <phoneticPr fontId="2"/>
  </si>
  <si>
    <t>Ministry of Posts and Telecommunication</t>
    <phoneticPr fontId="2"/>
  </si>
  <si>
    <t>Ministry of Commerce</t>
    <phoneticPr fontId="2"/>
  </si>
  <si>
    <t>National Institute of Education (NIE)</t>
    <phoneticPr fontId="2"/>
  </si>
  <si>
    <t>Ministry of Water Resources and Meteorology</t>
    <phoneticPr fontId="2"/>
  </si>
  <si>
    <t>Ministry of Land Management, Urban Planning and Construction</t>
    <phoneticPr fontId="2"/>
  </si>
  <si>
    <t>Ministry of Rural Development</t>
    <phoneticPr fontId="2"/>
  </si>
  <si>
    <t>Ministry of Civil Service</t>
    <phoneticPr fontId="2"/>
  </si>
  <si>
    <t>Royal Academy for Judicial Professions (including judges and prosecutors)</t>
    <phoneticPr fontId="2"/>
  </si>
  <si>
    <t>Office of the Council of Ministers</t>
    <phoneticPr fontId="2"/>
  </si>
  <si>
    <t>Ministry of Mines and Energy</t>
    <phoneticPr fontId="2"/>
  </si>
  <si>
    <t>Provincial Teacher Training Center (PTTC) (* trainers only)</t>
    <phoneticPr fontId="2"/>
  </si>
  <si>
    <t>Ministry of Industry and Handicraft</t>
    <phoneticPr fontId="2"/>
  </si>
  <si>
    <t>National Social Security Fund</t>
    <phoneticPr fontId="2"/>
  </si>
  <si>
    <t>Ministry of Land Management, Urban Planning, and Construction</t>
    <phoneticPr fontId="2"/>
  </si>
  <si>
    <t>Council for the Development of Cambodia</t>
    <phoneticPr fontId="2"/>
  </si>
  <si>
    <t>Ministry of Industry and Handicrafts</t>
    <phoneticPr fontId="2"/>
  </si>
  <si>
    <t>Regional Teacher Training Center (RTTC) (* trainers only)</t>
    <phoneticPr fontId="2"/>
  </si>
  <si>
    <t>Ministry of Environment</t>
    <phoneticPr fontId="2"/>
  </si>
  <si>
    <t>Water Supply Authority</t>
    <phoneticPr fontId="2"/>
  </si>
  <si>
    <t>National Institute of Public Health (Lecturers only)</t>
    <phoneticPr fontId="2"/>
  </si>
  <si>
    <t>National Universities and Institutes (Lecturers in STEM fields only)</t>
    <phoneticPr fontId="2"/>
  </si>
  <si>
    <t>National University of Health Science (Lecturers only)</t>
    <phoneticPr fontId="2"/>
  </si>
  <si>
    <t>Ministry of Women's Affairs</t>
    <phoneticPr fontId="2"/>
  </si>
  <si>
    <t>Ministry of Tourism</t>
    <phoneticPr fontId="2"/>
  </si>
  <si>
    <t>Ministry of Planning</t>
    <phoneticPr fontId="2"/>
  </si>
  <si>
    <t>Legislation department in all Target Organizations in JDS Cambodia</t>
    <phoneticPr fontId="2"/>
  </si>
  <si>
    <t>Ministry of Agriculture Forestry and Fisheries</t>
    <phoneticPr fontId="2"/>
  </si>
  <si>
    <t>Electricity of Cambodia (EDC)</t>
    <phoneticPr fontId="2"/>
  </si>
  <si>
    <t>National Bank of Cambodia</t>
    <phoneticPr fontId="2"/>
  </si>
  <si>
    <t>Ministry of Labor and Vocational Training</t>
    <phoneticPr fontId="2"/>
  </si>
  <si>
    <t>Royal University of Law and Economics (including the lecturers)</t>
    <phoneticPr fontId="2"/>
  </si>
  <si>
    <t>Sihanoukville Autonomous Port</t>
    <phoneticPr fontId="2"/>
  </si>
  <si>
    <t>Phnom Penh Municipality</t>
    <phoneticPr fontId="2"/>
  </si>
  <si>
    <t>Phnom Penh Autonomous Port</t>
    <phoneticPr fontId="2"/>
  </si>
  <si>
    <t>National University (Lecturers only)</t>
    <phoneticPr fontId="2"/>
  </si>
  <si>
    <t>National University and Institutes (Lecturers only)</t>
    <phoneticPr fontId="2"/>
  </si>
  <si>
    <t>Telecom Cambodia</t>
    <phoneticPr fontId="2"/>
  </si>
  <si>
    <r>
      <t>Ministry of Labor and Vocational Training</t>
    </r>
    <r>
      <rPr>
        <sz val="9"/>
        <color theme="1"/>
        <rFont val="ＭＳ Ｐゴシック"/>
        <family val="3"/>
        <charset val="128"/>
      </rPr>
      <t/>
    </r>
    <phoneticPr fontId="2"/>
  </si>
  <si>
    <t>QYES</t>
    <phoneticPr fontId="2"/>
  </si>
  <si>
    <t>QYESNO</t>
    <phoneticPr fontId="2"/>
  </si>
  <si>
    <t xml:space="preserve">Q4: </t>
    <phoneticPr fontId="2"/>
  </si>
  <si>
    <t>YES</t>
    <phoneticPr fontId="2"/>
  </si>
  <si>
    <t>Q4A</t>
    <phoneticPr fontId="2"/>
  </si>
  <si>
    <t>No</t>
    <phoneticPr fontId="2"/>
  </si>
  <si>
    <t>1.  I have only my own motorbike</t>
    <phoneticPr fontId="2"/>
  </si>
  <si>
    <t>2.  I have only my own car (or can use family-owned car)</t>
    <phoneticPr fontId="2"/>
  </si>
  <si>
    <t>3.  I have both of the motorbike and car</t>
    <phoneticPr fontId="2"/>
  </si>
  <si>
    <t>4.  I do not have both of them</t>
    <phoneticPr fontId="2"/>
  </si>
  <si>
    <t>Q5A</t>
    <phoneticPr fontId="2"/>
  </si>
  <si>
    <t>1.  I am an only child</t>
    <phoneticPr fontId="2"/>
  </si>
  <si>
    <t>2.  1-2 brothers and/or sisters</t>
    <phoneticPr fontId="2"/>
  </si>
  <si>
    <t>3.  2-5 brothers and/or sisters</t>
    <phoneticPr fontId="2"/>
  </si>
  <si>
    <t>4.  5-7 brothers and/or sisters</t>
    <phoneticPr fontId="2"/>
  </si>
  <si>
    <t>5.  8 or more brothers and/or sisters</t>
    <phoneticPr fontId="2"/>
  </si>
  <si>
    <t>Q7A</t>
    <phoneticPr fontId="2"/>
  </si>
  <si>
    <t>1.  No, they are/were NOT public servants</t>
    <phoneticPr fontId="2"/>
  </si>
  <si>
    <t>2.  One of my parents is (used to be) public servant.</t>
    <phoneticPr fontId="2"/>
  </si>
  <si>
    <t>3.  Both of my parents are (used to be) public servant.</t>
    <phoneticPr fontId="2"/>
  </si>
  <si>
    <t>APP_No.</t>
    <phoneticPr fontId="2"/>
  </si>
  <si>
    <t>SP</t>
    <phoneticPr fontId="29"/>
  </si>
  <si>
    <t>CP</t>
    <phoneticPr fontId="29"/>
  </si>
  <si>
    <t>University</t>
  </si>
  <si>
    <t>Course</t>
  </si>
  <si>
    <t>Family Name</t>
  </si>
  <si>
    <t>Given Name</t>
    <phoneticPr fontId="29"/>
  </si>
  <si>
    <t>Middle Name</t>
    <phoneticPr fontId="29"/>
  </si>
  <si>
    <t>Birthday</t>
    <phoneticPr fontId="29"/>
  </si>
  <si>
    <t>Age</t>
  </si>
  <si>
    <t>Gender</t>
  </si>
  <si>
    <t>Marital Status</t>
  </si>
  <si>
    <t>Province</t>
  </si>
  <si>
    <t>Phone</t>
    <phoneticPr fontId="29"/>
  </si>
  <si>
    <t>Email</t>
    <phoneticPr fontId="29"/>
  </si>
  <si>
    <t>Graduated University 
(1)</t>
    <phoneticPr fontId="29"/>
  </si>
  <si>
    <t>Degree
(1)</t>
    <phoneticPr fontId="29"/>
  </si>
  <si>
    <t>Status
(1)</t>
    <phoneticPr fontId="29"/>
  </si>
  <si>
    <t>Graduated University (2)</t>
  </si>
  <si>
    <t>Degree
(2)</t>
    <phoneticPr fontId="29"/>
  </si>
  <si>
    <t>Status
(2)</t>
    <phoneticPr fontId="29"/>
  </si>
  <si>
    <t>Graduated University 
(3)</t>
    <phoneticPr fontId="29"/>
  </si>
  <si>
    <t>Degree
(3)</t>
    <phoneticPr fontId="29"/>
  </si>
  <si>
    <t>Status
(3)</t>
    <phoneticPr fontId="29"/>
  </si>
  <si>
    <t>Past application (1)</t>
    <phoneticPr fontId="2"/>
  </si>
  <si>
    <t>Past application (2)</t>
  </si>
  <si>
    <t>Past application (3)</t>
  </si>
  <si>
    <t>Mother body of workplace</t>
  </si>
  <si>
    <t>Workplace</t>
  </si>
  <si>
    <t>Division</t>
  </si>
  <si>
    <t>Position</t>
  </si>
  <si>
    <t>Type of workplace (1)</t>
    <phoneticPr fontId="29"/>
  </si>
  <si>
    <t>Type of workplace (2)</t>
    <phoneticPr fontId="29"/>
  </si>
  <si>
    <t>Type of Occupation</t>
  </si>
  <si>
    <t>Total Work Period</t>
    <phoneticPr fontId="29"/>
  </si>
  <si>
    <t>Title</t>
    <phoneticPr fontId="2"/>
  </si>
  <si>
    <t>Referee</t>
    <phoneticPr fontId="2"/>
  </si>
  <si>
    <t>Division</t>
    <phoneticPr fontId="2"/>
  </si>
  <si>
    <t>Workplace</t>
    <phoneticPr fontId="2"/>
  </si>
  <si>
    <t>Research Plan</t>
  </si>
  <si>
    <t>Information
Source</t>
    <phoneticPr fontId="29"/>
  </si>
  <si>
    <t>Q1_A1</t>
    <phoneticPr fontId="2"/>
  </si>
  <si>
    <t>Q1_A2</t>
  </si>
  <si>
    <t>Q1_A3</t>
  </si>
  <si>
    <t>Q1_A4</t>
  </si>
  <si>
    <t>Q1_A5</t>
  </si>
  <si>
    <t>Q2_A1</t>
    <phoneticPr fontId="2"/>
  </si>
  <si>
    <t>Q2_A2</t>
  </si>
  <si>
    <t>Q2_A3</t>
  </si>
  <si>
    <t>Q2_A4</t>
  </si>
  <si>
    <t>Q2_A5</t>
  </si>
  <si>
    <t>Q2_A6</t>
  </si>
  <si>
    <t>Q2_A7</t>
  </si>
  <si>
    <t>Q2_A8</t>
  </si>
  <si>
    <t>Q8</t>
    <phoneticPr fontId="2"/>
  </si>
  <si>
    <t>Q9_A1</t>
    <phoneticPr fontId="2"/>
  </si>
  <si>
    <t>Q9_A2</t>
  </si>
  <si>
    <t>Q9_A3</t>
  </si>
  <si>
    <t>Q9_A4</t>
  </si>
  <si>
    <t>Q9_A5</t>
  </si>
  <si>
    <t>Q9_A6</t>
  </si>
  <si>
    <t>Q9_A7</t>
  </si>
  <si>
    <t>Q9_A8</t>
  </si>
  <si>
    <t>Q10</t>
    <phoneticPr fontId="2"/>
  </si>
  <si>
    <t>Y</t>
    <phoneticPr fontId="2"/>
  </si>
  <si>
    <t>M</t>
    <phoneticPr fontId="2"/>
  </si>
  <si>
    <t>AF全体に記載されている国名と年度をADMシートからコントロールできるように変更</t>
    <rPh sb="2" eb="4">
      <t>ゼンタイ</t>
    </rPh>
    <rPh sb="5" eb="7">
      <t>キサイ</t>
    </rPh>
    <rPh sb="12" eb="14">
      <t>コクメイ</t>
    </rPh>
    <rPh sb="15" eb="17">
      <t>ネンド</t>
    </rPh>
    <rPh sb="38" eb="40">
      <t>ヘンコウ</t>
    </rPh>
    <phoneticPr fontId="2"/>
  </si>
  <si>
    <t>SP/CP/Univ情報については、指定範囲の名前定義とIndex関数の各国メンテが大変なので、Offset関数とMatch関数による制御に変更。</t>
    <rPh sb="10" eb="12">
      <t>ジョウホウ</t>
    </rPh>
    <rPh sb="18" eb="20">
      <t>シテイ</t>
    </rPh>
    <rPh sb="20" eb="22">
      <t>ハンイ</t>
    </rPh>
    <rPh sb="23" eb="25">
      <t>ナマエ</t>
    </rPh>
    <rPh sb="25" eb="27">
      <t>テイギ</t>
    </rPh>
    <rPh sb="33" eb="35">
      <t>カンスウ</t>
    </rPh>
    <rPh sb="36" eb="38">
      <t>カッコク</t>
    </rPh>
    <rPh sb="42" eb="44">
      <t>タイヘン</t>
    </rPh>
    <rPh sb="54" eb="56">
      <t>カンスウ</t>
    </rPh>
    <rPh sb="62" eb="64">
      <t>カンスウ</t>
    </rPh>
    <rPh sb="67" eb="69">
      <t>セイギョ</t>
    </rPh>
    <rPh sb="70" eb="72">
      <t>ヘンコウ</t>
    </rPh>
    <phoneticPr fontId="2"/>
  </si>
  <si>
    <t>上記に伴って、SP/CP/UnivリストはAF枠外に移し、リスト範囲も大きくとることで関数や指定範囲名称を変更することなく、SP/CP/Univ情報を各国の単純入力で済むように変更。</t>
    <rPh sb="0" eb="2">
      <t>ジョウキ</t>
    </rPh>
    <rPh sb="3" eb="4">
      <t>トモナ</t>
    </rPh>
    <rPh sb="23" eb="25">
      <t>ワクガイ</t>
    </rPh>
    <rPh sb="26" eb="27">
      <t>ウツ</t>
    </rPh>
    <rPh sb="32" eb="34">
      <t>ハンイ</t>
    </rPh>
    <rPh sb="35" eb="36">
      <t>オオ</t>
    </rPh>
    <rPh sb="43" eb="45">
      <t>カンスウ</t>
    </rPh>
    <rPh sb="46" eb="48">
      <t>シテイ</t>
    </rPh>
    <rPh sb="48" eb="50">
      <t>ハンイ</t>
    </rPh>
    <rPh sb="50" eb="52">
      <t>メイショウ</t>
    </rPh>
    <rPh sb="53" eb="55">
      <t>ヘンコウ</t>
    </rPh>
    <rPh sb="72" eb="74">
      <t>ジョウホウ</t>
    </rPh>
    <rPh sb="75" eb="77">
      <t>カッコク</t>
    </rPh>
    <rPh sb="78" eb="80">
      <t>タンジュン</t>
    </rPh>
    <rPh sb="80" eb="82">
      <t>ニュウリョク</t>
    </rPh>
    <rPh sb="83" eb="84">
      <t>ス</t>
    </rPh>
    <rPh sb="88" eb="90">
      <t>ヘンコウ</t>
    </rPh>
    <phoneticPr fontId="2"/>
  </si>
  <si>
    <t>TO情報の表示枠を追加。</t>
    <rPh sb="2" eb="4">
      <t>ジョウホウ</t>
    </rPh>
    <rPh sb="5" eb="7">
      <t>ヒョウジ</t>
    </rPh>
    <rPh sb="7" eb="8">
      <t>ワク</t>
    </rPh>
    <rPh sb="9" eb="11">
      <t>ツイカ</t>
    </rPh>
    <phoneticPr fontId="2"/>
  </si>
  <si>
    <t>氏名をフルネームからFamily, Given, Middleに分割（フルネームだと、氏名の区切りがわからないことがあるため）</t>
    <rPh sb="0" eb="2">
      <t>シメイ</t>
    </rPh>
    <rPh sb="32" eb="34">
      <t>ブンカツ</t>
    </rPh>
    <rPh sb="43" eb="45">
      <t>シメイ</t>
    </rPh>
    <rPh sb="46" eb="48">
      <t>クギ</t>
    </rPh>
    <phoneticPr fontId="2"/>
  </si>
  <si>
    <t>年齢自動計算内のDate関数の年月日指定を、関数内での直接指定ではなく、ADMシートからの指定に変え、各国COが関数を触ることなくADMシートからコントロールできるように変更。</t>
    <rPh sb="0" eb="2">
      <t>ネンレイ</t>
    </rPh>
    <rPh sb="2" eb="4">
      <t>ジドウ</t>
    </rPh>
    <rPh sb="4" eb="6">
      <t>ケイサン</t>
    </rPh>
    <rPh sb="6" eb="7">
      <t>ナイ</t>
    </rPh>
    <rPh sb="12" eb="14">
      <t>カンスウ</t>
    </rPh>
    <rPh sb="15" eb="18">
      <t>ネンガッピ</t>
    </rPh>
    <rPh sb="18" eb="20">
      <t>シテイ</t>
    </rPh>
    <rPh sb="22" eb="24">
      <t>カンスウ</t>
    </rPh>
    <rPh sb="24" eb="25">
      <t>ナイ</t>
    </rPh>
    <rPh sb="27" eb="29">
      <t>チョクセツ</t>
    </rPh>
    <rPh sb="29" eb="31">
      <t>シテイ</t>
    </rPh>
    <rPh sb="45" eb="47">
      <t>シテイ</t>
    </rPh>
    <rPh sb="48" eb="49">
      <t>カ</t>
    </rPh>
    <rPh sb="51" eb="53">
      <t>カッコク</t>
    </rPh>
    <rPh sb="56" eb="58">
      <t>カンスウ</t>
    </rPh>
    <rPh sb="59" eb="60">
      <t>サワ</t>
    </rPh>
    <rPh sb="85" eb="87">
      <t>ヘンコウ</t>
    </rPh>
    <phoneticPr fontId="2"/>
  </si>
  <si>
    <t>性別・婚歴をチェックボックスからプルダウンに変更（後に応募者DBに入れるデータとするため）</t>
    <rPh sb="0" eb="2">
      <t>セイベツ</t>
    </rPh>
    <rPh sb="3" eb="4">
      <t>コン</t>
    </rPh>
    <rPh sb="4" eb="5">
      <t>レキ</t>
    </rPh>
    <rPh sb="22" eb="24">
      <t>ヘンコウ</t>
    </rPh>
    <rPh sb="25" eb="26">
      <t>ノチ</t>
    </rPh>
    <rPh sb="27" eb="30">
      <t>オウボシャ</t>
    </rPh>
    <rPh sb="33" eb="34">
      <t>イ</t>
    </rPh>
    <phoneticPr fontId="2"/>
  </si>
  <si>
    <t>立命館大学</t>
    <rPh sb="0" eb="3">
      <t>リツメイカン</t>
    </rPh>
    <rPh sb="3" eb="4">
      <t>ダイ</t>
    </rPh>
    <phoneticPr fontId="2"/>
  </si>
  <si>
    <t xml:space="preserve">2023年度　中国若手行政官等長期育成支援事業（JDS中国） </t>
    <phoneticPr fontId="2"/>
  </si>
  <si>
    <t>立命館大学</t>
    <rPh sb="0" eb="5">
      <t>リツメイカンダイガク</t>
    </rPh>
    <phoneticPr fontId="2"/>
  </si>
  <si>
    <t>政策科学研究科</t>
    <rPh sb="2" eb="4">
      <t>カガク</t>
    </rPh>
    <rPh sb="4" eb="7">
      <t>ケンキュウカ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</si>
</sst>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Arial"/>
      <family val="2"/>
    </font>
    <font>
      <sz val="11"/>
      <color theme="1"/>
      <name val="Arial"/>
      <family val="2"/>
    </font>
    <font>
      <b/>
      <sz val="14"/>
      <color theme="1"/>
      <name val="Arial"/>
      <family val="2"/>
    </font>
    <font>
      <sz val="12"/>
      <color theme="1"/>
      <name val="Arial"/>
      <family val="2"/>
    </font>
    <font>
      <sz val="14"/>
      <color theme="1"/>
      <name val="Arial"/>
      <family val="2"/>
    </font>
    <font>
      <sz val="12"/>
      <color theme="1"/>
      <name val="ＭＳ Ｐゴシック"/>
      <family val="3"/>
      <charset val="128"/>
    </font>
    <font>
      <sz val="11"/>
      <color theme="1"/>
      <name val="游ゴシック"/>
      <family val="2"/>
      <charset val="128"/>
    </font>
    <font>
      <sz val="8"/>
      <color theme="1"/>
      <name val="游ゴシック"/>
      <family val="2"/>
      <charset val="128"/>
      <scheme val="minor"/>
    </font>
    <font>
      <sz val="9"/>
      <color theme="1"/>
      <name val="游ゴシック"/>
      <family val="2"/>
      <charset val="128"/>
      <scheme val="minor"/>
    </font>
    <font>
      <sz val="10.5"/>
      <color theme="1"/>
      <name val="Arial"/>
      <family val="2"/>
    </font>
    <font>
      <b/>
      <sz val="10.5"/>
      <color theme="1"/>
      <name val="Arial"/>
      <family val="2"/>
    </font>
    <font>
      <sz val="8"/>
      <color theme="1"/>
      <name val="Arial"/>
      <family val="2"/>
    </font>
    <font>
      <sz val="9"/>
      <color theme="1"/>
      <name val="Arial"/>
      <family val="2"/>
    </font>
    <font>
      <sz val="10"/>
      <color theme="1"/>
      <name val="Arial"/>
      <family val="2"/>
    </font>
    <font>
      <sz val="10.5"/>
      <color theme="1"/>
      <name val="ＭＳ Ｐゴシック"/>
      <family val="3"/>
      <charset val="128"/>
    </font>
    <font>
      <u/>
      <sz val="8"/>
      <color theme="1"/>
      <name val="Arial"/>
      <family val="2"/>
    </font>
    <font>
      <b/>
      <i/>
      <u/>
      <sz val="8"/>
      <color theme="1"/>
      <name val="Arial"/>
      <family val="2"/>
    </font>
    <font>
      <u/>
      <sz val="8"/>
      <color theme="1"/>
      <name val="游ゴシック"/>
      <family val="2"/>
      <charset val="128"/>
      <scheme val="minor"/>
    </font>
    <font>
      <sz val="8"/>
      <color theme="1"/>
      <name val="ＭＳ Ｐゴシック"/>
      <family val="3"/>
      <charset val="128"/>
    </font>
    <font>
      <sz val="7"/>
      <color theme="1"/>
      <name val="Arial"/>
      <family val="2"/>
    </font>
    <font>
      <sz val="7"/>
      <color theme="1"/>
      <name val="游ゴシック"/>
      <family val="2"/>
      <charset val="128"/>
      <scheme val="minor"/>
    </font>
    <font>
      <sz val="8"/>
      <color rgb="FFFF0000"/>
      <name val="Arial"/>
      <family val="2"/>
    </font>
    <font>
      <sz val="8"/>
      <color rgb="FFFF0000"/>
      <name val="游ゴシック"/>
      <family val="2"/>
      <charset val="128"/>
      <scheme val="minor"/>
    </font>
    <font>
      <sz val="12"/>
      <color theme="1"/>
      <name val="游ゴシック"/>
      <family val="2"/>
      <charset val="128"/>
      <scheme val="minor"/>
    </font>
    <font>
      <sz val="18"/>
      <color theme="1"/>
      <name val="游ゴシック"/>
      <family val="2"/>
      <charset val="128"/>
      <scheme val="minor"/>
    </font>
    <font>
      <sz val="11"/>
      <name val="ＭＳ Ｐゴシック"/>
      <family val="3"/>
      <charset val="128"/>
    </font>
    <font>
      <sz val="6"/>
      <name val="ＭＳ Ｐゴシック"/>
      <family val="3"/>
      <charset val="128"/>
    </font>
    <font>
      <b/>
      <sz val="9"/>
      <color theme="1"/>
      <name val="Arial"/>
      <family val="2"/>
    </font>
    <font>
      <b/>
      <sz val="11"/>
      <color theme="1"/>
      <name val="游ゴシック"/>
      <family val="2"/>
      <charset val="128"/>
      <scheme val="minor"/>
    </font>
    <font>
      <sz val="11"/>
      <color theme="1"/>
      <name val="ＭＳ Ｐゴシック"/>
      <family val="3"/>
      <charset val="128"/>
    </font>
    <font>
      <b/>
      <sz val="11"/>
      <color theme="1"/>
      <name val="ＭＳ Ｐゴシック"/>
      <family val="3"/>
      <charset val="128"/>
    </font>
    <font>
      <sz val="10"/>
      <name val="Arial"/>
      <family val="2"/>
    </font>
    <font>
      <sz val="14"/>
      <color theme="1"/>
      <name val="游ゴシック"/>
      <family val="2"/>
      <charset val="128"/>
      <scheme val="minor"/>
    </font>
    <font>
      <b/>
      <sz val="10"/>
      <color theme="1"/>
      <name val="Arial"/>
      <family val="2"/>
    </font>
    <font>
      <sz val="10"/>
      <color theme="1"/>
      <name val="游ゴシック"/>
      <family val="2"/>
      <charset val="128"/>
      <scheme val="minor"/>
    </font>
    <font>
      <u/>
      <sz val="10"/>
      <color theme="1"/>
      <name val="Arial"/>
      <family val="2"/>
    </font>
    <font>
      <b/>
      <sz val="9"/>
      <color indexed="8"/>
      <name val="ＭＳ Ｐゴシック"/>
      <family val="3"/>
      <charset val="128"/>
    </font>
    <font>
      <b/>
      <sz val="9"/>
      <name val="ＭＳ Ｐゴシック"/>
      <family val="3"/>
      <charset val="128"/>
    </font>
    <font>
      <b/>
      <sz val="11"/>
      <color theme="1"/>
      <name val="Palatino Linotype"/>
      <family val="1"/>
    </font>
    <font>
      <sz val="10"/>
      <color theme="1"/>
      <name val="Palatino Linotype"/>
      <family val="1"/>
    </font>
    <font>
      <sz val="18"/>
      <color theme="1"/>
      <name val="Arial"/>
      <family val="2"/>
    </font>
    <font>
      <b/>
      <sz val="9"/>
      <color theme="1"/>
      <name val="游ゴシック"/>
      <family val="2"/>
      <charset val="128"/>
      <scheme val="minor"/>
    </font>
    <font>
      <b/>
      <sz val="14"/>
      <color theme="1"/>
      <name val="游ゴシック"/>
      <family val="2"/>
      <charset val="128"/>
      <scheme val="minor"/>
    </font>
    <font>
      <b/>
      <u/>
      <sz val="10"/>
      <color rgb="FFFF0000"/>
      <name val="Arial"/>
      <family val="2"/>
    </font>
    <font>
      <b/>
      <i/>
      <sz val="11"/>
      <color theme="1"/>
      <name val="Palatino Linotype"/>
      <family val="1"/>
    </font>
    <font>
      <sz val="9"/>
      <color theme="1"/>
      <name val="游ゴシック"/>
      <family val="3"/>
      <charset val="128"/>
      <scheme val="minor"/>
    </font>
    <font>
      <sz val="10"/>
      <color theme="1"/>
      <name val="游ゴシック"/>
      <family val="3"/>
      <charset val="128"/>
      <scheme val="minor"/>
    </font>
    <font>
      <sz val="10.5"/>
      <color theme="1"/>
      <name val="Palatino Linotype"/>
      <family val="1"/>
    </font>
    <font>
      <b/>
      <sz val="10.5"/>
      <color theme="1"/>
      <name val="Palatino Linotype"/>
      <family val="1"/>
    </font>
    <font>
      <sz val="9"/>
      <color theme="1"/>
      <name val="Palatino Linotype"/>
      <family val="1"/>
    </font>
    <font>
      <sz val="11"/>
      <color theme="1"/>
      <name val="Palatino Linotype"/>
      <family val="1"/>
    </font>
    <font>
      <b/>
      <sz val="9"/>
      <color rgb="FF002060"/>
      <name val="Arial"/>
      <family val="2"/>
    </font>
    <font>
      <b/>
      <i/>
      <sz val="18"/>
      <color theme="1"/>
      <name val="Palatino Linotype"/>
      <family val="1"/>
    </font>
    <font>
      <sz val="9"/>
      <color rgb="FF002060"/>
      <name val="Arial"/>
      <family val="2"/>
    </font>
    <font>
      <u/>
      <sz val="9"/>
      <color rgb="FF002060"/>
      <name val="Arial"/>
      <family val="2"/>
    </font>
    <font>
      <sz val="10"/>
      <name val="游ゴシック"/>
      <family val="3"/>
      <charset val="128"/>
      <scheme val="minor"/>
    </font>
    <font>
      <sz val="10"/>
      <color rgb="FFC00000"/>
      <name val="游ゴシック"/>
      <family val="3"/>
      <charset val="128"/>
      <scheme val="minor"/>
    </font>
    <font>
      <b/>
      <sz val="10"/>
      <color rgb="FFC00000"/>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rgb="FF002060"/>
      <name val="ＭＳ Ｐゴシック"/>
      <family val="3"/>
      <charset val="128"/>
    </font>
    <font>
      <sz val="11"/>
      <color rgb="FF002060"/>
      <name val="游ゴシック"/>
      <family val="2"/>
      <charset val="128"/>
      <scheme val="minor"/>
    </font>
    <font>
      <u/>
      <sz val="10"/>
      <color rgb="FFC00000"/>
      <name val="游ゴシック"/>
      <family val="3"/>
      <charset val="128"/>
      <scheme val="minor"/>
    </font>
    <font>
      <sz val="11"/>
      <color rgb="FFC00000"/>
      <name val="游ゴシック"/>
      <family val="3"/>
      <charset val="128"/>
      <scheme val="minor"/>
    </font>
    <font>
      <u/>
      <sz val="10"/>
      <color theme="1"/>
      <name val="游ゴシック"/>
      <family val="3"/>
      <charset val="128"/>
      <scheme val="minor"/>
    </font>
    <font>
      <u val="double"/>
      <sz val="10"/>
      <color rgb="FFC00000"/>
      <name val="游ゴシック"/>
      <family val="3"/>
      <charset val="128"/>
      <scheme val="minor"/>
    </font>
    <font>
      <b/>
      <u/>
      <sz val="10"/>
      <color rgb="FFC00000"/>
      <name val="游ゴシック"/>
      <family val="3"/>
      <charset val="128"/>
      <scheme val="minor"/>
    </font>
    <font>
      <sz val="8"/>
      <color rgb="FF002060"/>
      <name val="Arial"/>
      <family val="2"/>
    </font>
    <font>
      <sz val="8"/>
      <color rgb="FF002060"/>
      <name val="ＭＳ Ｐゴシック"/>
      <family val="3"/>
      <charset val="128"/>
    </font>
    <font>
      <sz val="8"/>
      <color rgb="FF002060"/>
      <name val="游ゴシック"/>
      <family val="2"/>
      <charset val="128"/>
      <scheme val="minor"/>
    </font>
    <font>
      <sz val="11"/>
      <color theme="1"/>
      <name val="游ゴシック"/>
      <family val="3"/>
      <charset val="128"/>
      <scheme val="minor"/>
    </font>
    <font>
      <b/>
      <sz val="9"/>
      <color rgb="FF0000CC"/>
      <name val="Arial"/>
      <family val="2"/>
    </font>
    <font>
      <sz val="9"/>
      <color rgb="FFC00000"/>
      <name val="Arial"/>
      <family val="2"/>
    </font>
    <font>
      <b/>
      <sz val="9"/>
      <color rgb="FFC00000"/>
      <name val="Arial"/>
      <family val="2"/>
    </font>
    <font>
      <sz val="9"/>
      <color rgb="FF006600"/>
      <name val="Arial"/>
      <family val="2"/>
    </font>
    <font>
      <b/>
      <sz val="11"/>
      <name val="Arial"/>
      <family val="2"/>
    </font>
    <font>
      <sz val="11"/>
      <color rgb="FFC00000"/>
      <name val="游ゴシック"/>
      <family val="2"/>
      <charset val="128"/>
      <scheme val="minor"/>
    </font>
    <font>
      <b/>
      <sz val="11"/>
      <color rgb="FFC00000"/>
      <name val="Arial"/>
      <family val="2"/>
    </font>
    <font>
      <sz val="11"/>
      <color rgb="FFC00000"/>
      <name val="Arial"/>
      <family val="2"/>
    </font>
    <font>
      <sz val="9"/>
      <color rgb="FFC00000"/>
      <name val="ＭＳ Ｐゴシック"/>
      <family val="3"/>
      <charset val="128"/>
    </font>
    <font>
      <u/>
      <sz val="8"/>
      <color rgb="FF002060"/>
      <name val="Arial"/>
      <family val="2"/>
    </font>
    <font>
      <sz val="10"/>
      <color rgb="FF002060"/>
      <name val="Arial"/>
      <family val="2"/>
    </font>
    <font>
      <sz val="10"/>
      <color rgb="FF002060"/>
      <name val="ＭＳ Ｐゴシック"/>
      <family val="3"/>
      <charset val="128"/>
    </font>
    <font>
      <b/>
      <sz val="11"/>
      <color rgb="FFC00000"/>
      <name val="游ゴシック"/>
      <family val="3"/>
      <charset val="128"/>
      <scheme val="minor"/>
    </font>
    <font>
      <sz val="9"/>
      <color theme="1"/>
      <name val="ＭＳ Ｐゴシック"/>
      <family val="3"/>
      <charset val="128"/>
    </font>
    <font>
      <u/>
      <sz val="8"/>
      <color rgb="FF002060"/>
      <name val="ＭＳ Ｐゴシック"/>
      <family val="3"/>
      <charset val="128"/>
    </font>
    <font>
      <b/>
      <sz val="9"/>
      <color rgb="FF002060"/>
      <name val="ＭＳ Ｐゴシック"/>
      <family val="3"/>
      <charset val="128"/>
    </font>
    <font>
      <sz val="11"/>
      <color rgb="FFFF0000"/>
      <name val="ＭＳ Ｐゴシック"/>
      <family val="3"/>
      <charset val="128"/>
    </font>
    <font>
      <b/>
      <sz val="11"/>
      <color rgb="FFFF0000"/>
      <name val="ＭＳ Ｐゴシック"/>
      <family val="3"/>
      <charset val="128"/>
    </font>
    <font>
      <b/>
      <u/>
      <sz val="10"/>
      <color theme="1"/>
      <name val="Arial"/>
      <family val="2"/>
    </font>
    <font>
      <b/>
      <sz val="9"/>
      <color theme="1"/>
      <name val="Palatino Linotype"/>
      <family val="1"/>
    </font>
    <font>
      <sz val="7.5"/>
      <color theme="1"/>
      <name val="Arial"/>
      <family val="2"/>
    </font>
    <font>
      <i/>
      <sz val="11"/>
      <color theme="1"/>
      <name val="Palatino Linotype"/>
      <family val="1"/>
    </font>
    <font>
      <b/>
      <sz val="9"/>
      <color theme="1"/>
      <name val="游ゴシック"/>
      <family val="3"/>
      <charset val="128"/>
      <scheme val="minor"/>
    </font>
    <font>
      <b/>
      <sz val="9"/>
      <color rgb="FFC00000"/>
      <name val="游ゴシック"/>
      <family val="3"/>
      <charset val="128"/>
      <scheme val="minor"/>
    </font>
    <font>
      <u/>
      <sz val="9"/>
      <color theme="1"/>
      <name val="游ゴシック"/>
      <family val="3"/>
      <charset val="128"/>
      <scheme val="minor"/>
    </font>
    <font>
      <sz val="9"/>
      <color rgb="FFC00000"/>
      <name val="游ゴシック"/>
      <family val="3"/>
      <charset val="128"/>
      <scheme val="minor"/>
    </font>
    <font>
      <sz val="8"/>
      <color rgb="FFC00000"/>
      <name val="Arial"/>
      <family val="2"/>
    </font>
    <font>
      <sz val="8"/>
      <color rgb="FFC00000"/>
      <name val="游ゴシック"/>
      <family val="2"/>
      <charset val="128"/>
      <scheme val="minor"/>
    </font>
    <font>
      <b/>
      <sz val="9"/>
      <color indexed="81"/>
      <name val="MS P ゴシック"/>
      <family val="3"/>
      <charset val="128"/>
    </font>
    <font>
      <b/>
      <sz val="12"/>
      <color rgb="FF002060"/>
      <name val="Meiryo UI"/>
      <family val="3"/>
      <charset val="128"/>
    </font>
    <font>
      <sz val="11"/>
      <color theme="1"/>
      <name val="Meiryo UI"/>
      <family val="3"/>
      <charset val="128"/>
    </font>
    <font>
      <b/>
      <sz val="14"/>
      <color theme="1"/>
      <name val="Meiryo UI"/>
      <family val="3"/>
      <charset val="128"/>
    </font>
    <font>
      <b/>
      <u val="double"/>
      <sz val="12"/>
      <color rgb="FF002060"/>
      <name val="Meiryo UI"/>
      <family val="3"/>
      <charset val="128"/>
    </font>
    <font>
      <b/>
      <sz val="11"/>
      <color rgb="FFC00000"/>
      <name val="Meiryo UI"/>
      <family val="3"/>
      <charset val="128"/>
    </font>
    <font>
      <b/>
      <sz val="12"/>
      <color rgb="FFC00000"/>
      <name val="Meiryo UI"/>
      <family val="3"/>
      <charset val="128"/>
    </font>
    <font>
      <b/>
      <sz val="18"/>
      <color theme="1"/>
      <name val="Meiryo UI"/>
      <family val="3"/>
      <charset val="128"/>
    </font>
    <font>
      <sz val="12"/>
      <color theme="1"/>
      <name val="Meiryo UI"/>
      <family val="3"/>
      <charset val="128"/>
    </font>
    <font>
      <sz val="18"/>
      <color theme="1"/>
      <name val="Meiryo UI"/>
      <family val="3"/>
      <charset val="128"/>
    </font>
    <font>
      <b/>
      <sz val="11"/>
      <color theme="1"/>
      <name val="Meiryo UI"/>
      <family val="3"/>
      <charset val="128"/>
    </font>
    <font>
      <sz val="11"/>
      <color rgb="FFC00000"/>
      <name val="Meiryo UI"/>
      <family val="3"/>
      <charset val="128"/>
    </font>
    <font>
      <sz val="11"/>
      <color rgb="FF002060"/>
      <name val="Meiryo UI"/>
      <family val="3"/>
      <charset val="128"/>
    </font>
    <font>
      <sz val="12"/>
      <name val="Meiryo UI"/>
      <family val="3"/>
      <charset val="128"/>
    </font>
    <font>
      <sz val="11"/>
      <name val="Meiryo UI"/>
      <family val="3"/>
      <charset val="128"/>
    </font>
    <font>
      <b/>
      <sz val="12"/>
      <color theme="1"/>
      <name val="Meiryo UI"/>
      <family val="3"/>
      <charset val="128"/>
    </font>
    <font>
      <sz val="10"/>
      <color theme="1"/>
      <name val="Meiryo UI"/>
      <family val="3"/>
      <charset val="128"/>
    </font>
    <font>
      <b/>
      <sz val="16"/>
      <color theme="1"/>
      <name val="Meiryo UI"/>
      <family val="3"/>
      <charset val="128"/>
    </font>
    <font>
      <i/>
      <sz val="11"/>
      <color theme="1"/>
      <name val="Meiryo UI"/>
      <family val="3"/>
      <charset val="128"/>
    </font>
    <font>
      <i/>
      <sz val="12"/>
      <color theme="1"/>
      <name val="Meiryo UI"/>
      <family val="3"/>
      <charset val="128"/>
    </font>
    <font>
      <b/>
      <u/>
      <sz val="11"/>
      <color theme="1"/>
      <name val="Meiryo UI"/>
      <family val="3"/>
      <charset val="128"/>
    </font>
    <font>
      <sz val="16"/>
      <color theme="1"/>
      <name val="Meiryo UI"/>
      <family val="3"/>
      <charset val="128"/>
    </font>
    <font>
      <b/>
      <sz val="13"/>
      <color theme="1"/>
      <name val="Meiryo UI"/>
      <family val="3"/>
      <charset val="128"/>
    </font>
    <font>
      <b/>
      <sz val="13"/>
      <color rgb="FFFF0000"/>
      <name val="Meiryo UI"/>
      <family val="3"/>
      <charset val="128"/>
    </font>
    <font>
      <b/>
      <u/>
      <sz val="18"/>
      <color theme="1"/>
      <name val="Meiryo UI"/>
      <family val="3"/>
      <charset val="128"/>
    </font>
    <font>
      <sz val="14"/>
      <color theme="1"/>
      <name val="Meiryo UI"/>
      <family val="3"/>
      <charset val="128"/>
    </font>
    <font>
      <b/>
      <sz val="9"/>
      <color rgb="FF0000CC"/>
      <name val="ＭＳ Ｐゴシック"/>
      <family val="3"/>
      <charset val="128"/>
    </font>
    <font>
      <b/>
      <sz val="9"/>
      <color rgb="FFC00000"/>
      <name val="ＭＳ Ｐゴシック"/>
      <family val="3"/>
      <charset val="128"/>
    </font>
    <font>
      <sz val="9"/>
      <color rgb="FF006600"/>
      <name val="ＭＳ Ｐゴシック"/>
      <family val="3"/>
      <charset val="128"/>
    </font>
    <font>
      <b/>
      <u/>
      <sz val="12"/>
      <color theme="1"/>
      <name val="Meiryo UI"/>
      <family val="3"/>
      <charset val="128"/>
    </font>
    <font>
      <b/>
      <sz val="13"/>
      <name val="Meiryo UI"/>
      <family val="3"/>
      <charset val="128"/>
    </font>
    <font>
      <u/>
      <sz val="14"/>
      <color theme="1"/>
      <name val="Meiryo UI"/>
      <family val="3"/>
      <charset val="128"/>
    </font>
    <font>
      <sz val="9"/>
      <color indexed="81"/>
      <name val="MS P ゴシック"/>
      <family val="3"/>
      <charset val="128"/>
    </font>
    <font>
      <b/>
      <sz val="12"/>
      <color theme="1"/>
      <name val="Arial"/>
      <family val="2"/>
    </font>
    <font>
      <b/>
      <sz val="12"/>
      <color theme="1"/>
      <name val="游ゴシック"/>
      <family val="2"/>
      <charset val="128"/>
      <scheme val="minor"/>
    </font>
    <font>
      <b/>
      <sz val="14"/>
      <color rgb="FF002060"/>
      <name val="Meiryo UI"/>
      <family val="3"/>
      <charset val="128"/>
    </font>
    <font>
      <b/>
      <sz val="18"/>
      <name val="Meiryo UI"/>
      <family val="3"/>
      <charset val="128"/>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46"/>
        <bgColor indexed="64"/>
      </patternFill>
    </fill>
    <fill>
      <patternFill patternType="solid">
        <fgColor rgb="FF99FFCC"/>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99FF"/>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cellStyleXfs>
  <cellXfs count="964">
    <xf numFmtId="0" fontId="0" fillId="0" borderId="0" xfId="0">
      <alignment vertical="center"/>
    </xf>
    <xf numFmtId="0" fontId="4" fillId="0" borderId="0" xfId="0" applyFont="1" applyProtection="1">
      <alignment vertical="center"/>
      <protection hidden="1"/>
    </xf>
    <xf numFmtId="38" fontId="4" fillId="0" borderId="0" xfId="1" applyFont="1" applyFill="1" applyProtection="1">
      <alignment vertical="center"/>
      <protection hidden="1"/>
    </xf>
    <xf numFmtId="0" fontId="4" fillId="0" borderId="0" xfId="0" applyFont="1" applyAlignment="1" applyProtection="1">
      <protection hidden="1"/>
    </xf>
    <xf numFmtId="0" fontId="12" fillId="0" borderId="0" xfId="0" applyFont="1">
      <alignment vertical="center"/>
    </xf>
    <xf numFmtId="0" fontId="4"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0" fontId="12" fillId="5" borderId="0" xfId="0" applyFont="1" applyFill="1">
      <alignment vertical="center"/>
    </xf>
    <xf numFmtId="0" fontId="4" fillId="5" borderId="0" xfId="0" applyFont="1" applyFill="1">
      <alignment vertical="center"/>
    </xf>
    <xf numFmtId="0" fontId="5" fillId="0" borderId="0" xfId="0" applyFont="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Alignment="1" applyProtection="1">
      <alignment horizontal="center" vertical="center"/>
      <protection hidden="1"/>
    </xf>
    <xf numFmtId="0" fontId="0" fillId="4"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2" fillId="0" borderId="0" xfId="0" applyFont="1">
      <alignment vertical="center"/>
    </xf>
    <xf numFmtId="0" fontId="4" fillId="0" borderId="0" xfId="0" applyFont="1" applyAlignment="1">
      <alignment horizontal="center" vertical="center"/>
    </xf>
    <xf numFmtId="0" fontId="32" fillId="0" borderId="1" xfId="0" applyFont="1" applyBorder="1" applyAlignment="1">
      <alignment horizontal="center" vertical="center"/>
    </xf>
    <xf numFmtId="0" fontId="33" fillId="0" borderId="0" xfId="0" applyFont="1">
      <alignment vertical="center"/>
    </xf>
    <xf numFmtId="0" fontId="33" fillId="0" borderId="1" xfId="0" applyFont="1" applyBorder="1">
      <alignment vertical="center"/>
    </xf>
    <xf numFmtId="0" fontId="4" fillId="4" borderId="1" xfId="0" applyFont="1" applyFill="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9" fillId="0" borderId="1" xfId="0" applyFont="1" applyBorder="1" applyAlignment="1">
      <alignment horizontal="center" vertical="center"/>
    </xf>
    <xf numFmtId="0" fontId="3" fillId="0" borderId="0" xfId="0" applyFont="1">
      <alignment vertical="center"/>
    </xf>
    <xf numFmtId="0" fontId="3" fillId="0" borderId="0" xfId="0" applyFont="1" applyAlignment="1" applyProtection="1">
      <alignment horizontal="left" vertical="center"/>
      <protection hidden="1"/>
    </xf>
    <xf numFmtId="0" fontId="4" fillId="4" borderId="1" xfId="0" applyFont="1" applyFill="1" applyBorder="1" applyAlignment="1" applyProtection="1">
      <alignment vertical="center" shrinkToFi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Protection="1">
      <alignment vertical="center"/>
      <protection locked="0"/>
    </xf>
    <xf numFmtId="0" fontId="34" fillId="4" borderId="1" xfId="4" applyFont="1" applyFill="1" applyBorder="1" applyProtection="1">
      <alignment vertical="center"/>
      <protection locked="0"/>
    </xf>
    <xf numFmtId="0" fontId="39" fillId="7" borderId="1" xfId="6" applyFont="1" applyFill="1" applyBorder="1" applyAlignment="1">
      <alignment horizontal="center" vertical="center" wrapText="1"/>
    </xf>
    <xf numFmtId="0" fontId="39" fillId="7" borderId="1" xfId="5" applyFont="1" applyFill="1" applyBorder="1" applyAlignment="1">
      <alignment horizontal="center" vertical="center" wrapText="1"/>
    </xf>
    <xf numFmtId="49" fontId="39" fillId="8" borderId="1" xfId="5" applyNumberFormat="1" applyFont="1" applyFill="1" applyBorder="1" applyAlignment="1">
      <alignment horizontal="center" vertical="center" wrapText="1"/>
    </xf>
    <xf numFmtId="0" fontId="39" fillId="8" borderId="1" xfId="5" applyFont="1" applyFill="1" applyBorder="1" applyAlignment="1">
      <alignment horizontal="center" vertical="center" wrapText="1"/>
    </xf>
    <xf numFmtId="0" fontId="40" fillId="8" borderId="1" xfId="6" applyFont="1" applyFill="1" applyBorder="1" applyAlignment="1">
      <alignment horizontal="center" vertical="center" wrapText="1"/>
    </xf>
    <xf numFmtId="49" fontId="39" fillId="9" borderId="1" xfId="5" applyNumberFormat="1" applyFont="1" applyFill="1" applyBorder="1" applyAlignment="1">
      <alignment horizontal="center" vertical="center" wrapText="1"/>
    </xf>
    <xf numFmtId="0" fontId="40" fillId="10" borderId="1" xfId="6" applyFont="1" applyFill="1" applyBorder="1" applyAlignment="1">
      <alignment horizontal="center" vertical="center" wrapText="1"/>
    </xf>
    <xf numFmtId="49" fontId="39" fillId="10" borderId="1" xfId="5" applyNumberFormat="1" applyFont="1" applyFill="1" applyBorder="1" applyAlignment="1">
      <alignment horizontal="center" vertical="center" wrapText="1"/>
    </xf>
    <xf numFmtId="49" fontId="39" fillId="10" borderId="1" xfId="6" applyNumberFormat="1" applyFont="1" applyFill="1" applyBorder="1" applyAlignment="1">
      <alignment horizontal="center" vertical="center" wrapText="1"/>
    </xf>
    <xf numFmtId="49" fontId="39" fillId="11" borderId="1" xfId="5" applyNumberFormat="1" applyFont="1" applyFill="1" applyBorder="1" applyAlignment="1">
      <alignment horizontal="center" vertical="center" wrapText="1"/>
    </xf>
    <xf numFmtId="49" fontId="39" fillId="12" borderId="1" xfId="5" applyNumberFormat="1" applyFont="1" applyFill="1" applyBorder="1" applyAlignment="1">
      <alignment horizontal="center" vertical="center" wrapText="1"/>
    </xf>
    <xf numFmtId="0" fontId="43" fillId="0" borderId="0" xfId="0" applyFont="1" applyAlignment="1">
      <alignment horizontal="center" vertical="center"/>
    </xf>
    <xf numFmtId="0" fontId="3" fillId="0" borderId="1" xfId="0" applyFont="1" applyBorder="1">
      <alignment vertical="center"/>
    </xf>
    <xf numFmtId="0" fontId="41" fillId="5" borderId="0" xfId="0" applyFont="1" applyFill="1">
      <alignment vertical="center"/>
    </xf>
    <xf numFmtId="0" fontId="16" fillId="5" borderId="0" xfId="0" applyFont="1" applyFill="1">
      <alignment vertical="center"/>
    </xf>
    <xf numFmtId="0" fontId="0" fillId="5" borderId="0" xfId="0" applyFill="1" applyAlignment="1">
      <alignment horizontal="left" vertical="top" wrapText="1"/>
    </xf>
    <xf numFmtId="0" fontId="3" fillId="5" borderId="0" xfId="0" applyFont="1" applyFill="1">
      <alignment vertical="center"/>
    </xf>
    <xf numFmtId="0" fontId="4" fillId="5" borderId="23"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43" fillId="5" borderId="0" xfId="0" applyFont="1" applyFill="1" applyAlignment="1">
      <alignment horizontal="center" vertical="center"/>
    </xf>
    <xf numFmtId="0" fontId="27" fillId="5" borderId="0" xfId="0" applyFont="1" applyFill="1" applyAlignment="1">
      <alignment horizontal="center" vertical="center"/>
    </xf>
    <xf numFmtId="0" fontId="15" fillId="5" borderId="0" xfId="0" applyFont="1" applyFill="1" applyAlignment="1">
      <alignment horizontal="left" vertical="center" wrapText="1"/>
    </xf>
    <xf numFmtId="0" fontId="11" fillId="5" borderId="0" xfId="0" applyFont="1" applyFill="1" applyAlignment="1">
      <alignment horizontal="left" vertical="center" wrapText="1"/>
    </xf>
    <xf numFmtId="0" fontId="0" fillId="5" borderId="0" xfId="0" applyFill="1" applyAlignment="1">
      <alignment horizontal="left" vertical="center" wrapText="1"/>
    </xf>
    <xf numFmtId="0" fontId="15" fillId="5" borderId="0" xfId="0" applyFont="1" applyFill="1" applyAlignment="1">
      <alignment horizontal="left" vertical="center" shrinkToFit="1"/>
    </xf>
    <xf numFmtId="0" fontId="11" fillId="5" borderId="0" xfId="0" applyFont="1" applyFill="1" applyAlignment="1">
      <alignment horizontal="left" vertical="center" shrinkToFit="1"/>
    </xf>
    <xf numFmtId="0" fontId="14" fillId="0" borderId="0" xfId="0" applyFont="1">
      <alignment vertical="center"/>
    </xf>
    <xf numFmtId="0" fontId="48" fillId="0" borderId="0" xfId="0" applyFont="1" applyAlignment="1">
      <alignment horizontal="center" vertical="center"/>
    </xf>
    <xf numFmtId="49" fontId="12" fillId="0" borderId="0" xfId="0" applyNumberFormat="1" applyFont="1">
      <alignment vertical="center"/>
    </xf>
    <xf numFmtId="0" fontId="13" fillId="0" borderId="0" xfId="0" applyFont="1">
      <alignment vertical="center"/>
    </xf>
    <xf numFmtId="0" fontId="49" fillId="0" borderId="0" xfId="0" applyFont="1">
      <alignment vertical="center"/>
    </xf>
    <xf numFmtId="0" fontId="16" fillId="0" borderId="0" xfId="0" applyFont="1">
      <alignment vertical="center"/>
    </xf>
    <xf numFmtId="0" fontId="49" fillId="5" borderId="0" xfId="0" applyFont="1" applyFill="1">
      <alignment vertical="center"/>
    </xf>
    <xf numFmtId="0" fontId="42" fillId="5" borderId="0" xfId="0" applyFont="1" applyFill="1" applyAlignment="1">
      <alignment horizontal="left" vertical="top"/>
    </xf>
    <xf numFmtId="0" fontId="50" fillId="5" borderId="0" xfId="0" applyFont="1" applyFill="1" applyAlignment="1">
      <alignment horizontal="center" vertical="center"/>
    </xf>
    <xf numFmtId="0" fontId="53" fillId="5" borderId="0" xfId="0" applyFont="1" applyFill="1" applyAlignment="1">
      <alignment horizontal="center" vertical="center"/>
    </xf>
    <xf numFmtId="0" fontId="0" fillId="5" borderId="0" xfId="0" applyFill="1">
      <alignment vertical="center"/>
    </xf>
    <xf numFmtId="0" fontId="49" fillId="5" borderId="8" xfId="0" applyFont="1" applyFill="1" applyBorder="1">
      <alignment vertical="center"/>
    </xf>
    <xf numFmtId="0" fontId="62" fillId="5" borderId="0" xfId="0" applyFont="1" applyFill="1">
      <alignment vertical="center"/>
    </xf>
    <xf numFmtId="0" fontId="54" fillId="0" borderId="0" xfId="0" applyFont="1">
      <alignment vertical="center"/>
    </xf>
    <xf numFmtId="0" fontId="61" fillId="5" borderId="0" xfId="0" applyFont="1" applyFill="1" applyAlignment="1">
      <alignment horizontal="center" vertical="center"/>
    </xf>
    <xf numFmtId="0" fontId="49" fillId="13" borderId="0" xfId="0" applyFont="1" applyFill="1">
      <alignment vertical="center"/>
    </xf>
    <xf numFmtId="0" fontId="49" fillId="14" borderId="0" xfId="0" applyFont="1" applyFill="1">
      <alignment vertical="center"/>
    </xf>
    <xf numFmtId="0" fontId="49" fillId="4" borderId="0" xfId="0" applyFont="1" applyFill="1">
      <alignment vertical="center"/>
    </xf>
    <xf numFmtId="0" fontId="60" fillId="14" borderId="0" xfId="0" applyFont="1" applyFill="1">
      <alignment vertical="center"/>
    </xf>
    <xf numFmtId="0" fontId="61" fillId="4" borderId="0" xfId="0" applyFont="1" applyFill="1">
      <alignment vertical="center"/>
    </xf>
    <xf numFmtId="0" fontId="63" fillId="13" borderId="0" xfId="0" applyFont="1" applyFill="1">
      <alignment vertical="center"/>
    </xf>
    <xf numFmtId="0" fontId="6" fillId="0" borderId="0" xfId="0" applyFont="1">
      <alignment vertical="center"/>
    </xf>
    <xf numFmtId="0" fontId="0" fillId="4" borderId="1" xfId="0" applyFill="1" applyBorder="1" applyAlignment="1" applyProtection="1">
      <alignment horizontal="center" vertical="center"/>
      <protection locked="0"/>
    </xf>
    <xf numFmtId="0" fontId="0" fillId="0" borderId="1" xfId="0" applyBorder="1" applyAlignment="1">
      <alignment horizontal="center" vertical="center"/>
    </xf>
    <xf numFmtId="0" fontId="74" fillId="0" borderId="1" xfId="0" applyFont="1" applyBorder="1" applyAlignment="1">
      <alignment horizontal="center" vertical="center"/>
    </xf>
    <xf numFmtId="0" fontId="32" fillId="0" borderId="1" xfId="0" applyFont="1" applyBorder="1">
      <alignment vertical="center"/>
    </xf>
    <xf numFmtId="0" fontId="15" fillId="15" borderId="1" xfId="0" applyFont="1" applyFill="1" applyBorder="1" applyProtection="1">
      <alignment vertical="center"/>
      <protection hidden="1"/>
    </xf>
    <xf numFmtId="0" fontId="75" fillId="4" borderId="1" xfId="0" applyFont="1" applyFill="1" applyBorder="1" applyProtection="1">
      <alignment vertical="center"/>
      <protection locked="0"/>
    </xf>
    <xf numFmtId="0" fontId="76" fillId="4" borderId="1" xfId="0" applyFont="1" applyFill="1" applyBorder="1" applyProtection="1">
      <alignment vertical="center"/>
      <protection locked="0"/>
    </xf>
    <xf numFmtId="0" fontId="77" fillId="4" borderId="1" xfId="0" applyFont="1" applyFill="1" applyBorder="1" applyProtection="1">
      <alignment vertical="center"/>
      <protection locked="0"/>
    </xf>
    <xf numFmtId="0" fontId="65" fillId="0" borderId="0" xfId="0" applyFont="1">
      <alignment vertical="center"/>
    </xf>
    <xf numFmtId="0" fontId="81" fillId="0" borderId="0" xfId="0" applyFont="1" applyAlignment="1" applyProtection="1">
      <alignment vertical="center" wrapText="1"/>
      <protection hidden="1"/>
    </xf>
    <xf numFmtId="0" fontId="4" fillId="0" borderId="0" xfId="0" applyFont="1" applyAlignment="1">
      <alignment vertical="center" wrapText="1"/>
    </xf>
    <xf numFmtId="0" fontId="49" fillId="5" borderId="0" xfId="0" applyFont="1" applyFill="1" applyAlignment="1">
      <alignment horizontal="center" vertical="center"/>
    </xf>
    <xf numFmtId="0" fontId="78" fillId="4" borderId="1" xfId="0" applyFont="1" applyFill="1" applyBorder="1" applyProtection="1">
      <alignment vertical="center"/>
      <protection locked="0"/>
    </xf>
    <xf numFmtId="0" fontId="15" fillId="4" borderId="1" xfId="0" applyFont="1" applyFill="1" applyBorder="1" applyProtection="1">
      <alignment vertical="center"/>
      <protection locked="0"/>
    </xf>
    <xf numFmtId="0" fontId="88" fillId="4" borderId="1" xfId="0" applyFont="1" applyFill="1" applyBorder="1" applyProtection="1">
      <alignment vertical="center"/>
      <protection locked="0"/>
    </xf>
    <xf numFmtId="0" fontId="91" fillId="0" borderId="0" xfId="0" applyFont="1">
      <alignment vertical="center"/>
    </xf>
    <xf numFmtId="0" fontId="0" fillId="0" borderId="0" xfId="0" applyAlignment="1"/>
    <xf numFmtId="0" fontId="97" fillId="0" borderId="1" xfId="0" applyFont="1" applyBorder="1" applyAlignment="1">
      <alignment horizontal="center" vertical="center" wrapText="1"/>
    </xf>
    <xf numFmtId="0" fontId="15" fillId="0" borderId="0" xfId="0" applyFont="1">
      <alignment vertical="center"/>
    </xf>
    <xf numFmtId="0" fontId="15" fillId="0" borderId="0" xfId="0" applyFont="1" applyAlignment="1">
      <alignment horizontal="left" vertical="center"/>
    </xf>
    <xf numFmtId="0" fontId="15" fillId="4" borderId="0" xfId="0" applyFont="1" applyFill="1" applyAlignment="1">
      <alignment horizontal="left" vertical="center"/>
    </xf>
    <xf numFmtId="0" fontId="15" fillId="4" borderId="1" xfId="0" applyFont="1" applyFill="1" applyBorder="1">
      <alignment vertical="center"/>
    </xf>
    <xf numFmtId="0" fontId="76" fillId="0" borderId="0" xfId="0" applyFont="1">
      <alignment vertical="center"/>
    </xf>
    <xf numFmtId="49" fontId="39" fillId="17" borderId="1" xfId="5" applyNumberFormat="1" applyFont="1" applyFill="1" applyBorder="1" applyAlignment="1">
      <alignment horizontal="center" vertical="center" wrapText="1"/>
    </xf>
    <xf numFmtId="0" fontId="105" fillId="0" borderId="0" xfId="0" applyFont="1" applyProtection="1">
      <alignment vertical="center"/>
      <protection hidden="1"/>
    </xf>
    <xf numFmtId="0" fontId="104" fillId="0" borderId="0" xfId="0" applyFont="1" applyAlignment="1" applyProtection="1">
      <alignment vertical="center" shrinkToFit="1"/>
      <protection hidden="1"/>
    </xf>
    <xf numFmtId="0" fontId="105" fillId="0" borderId="0" xfId="0" applyFont="1" applyAlignment="1">
      <alignment vertical="center" shrinkToFit="1"/>
    </xf>
    <xf numFmtId="0" fontId="106" fillId="0" borderId="0" xfId="0" applyFont="1" applyAlignment="1" applyProtection="1">
      <alignment horizontal="center" vertical="center" wrapText="1"/>
      <protection hidden="1"/>
    </xf>
    <xf numFmtId="0" fontId="106" fillId="0" borderId="0" xfId="0" applyFont="1" applyAlignment="1" applyProtection="1">
      <alignment horizontal="center" vertical="center"/>
      <protection hidden="1"/>
    </xf>
    <xf numFmtId="0" fontId="108" fillId="0" borderId="0" xfId="0" applyFont="1" applyAlignment="1" applyProtection="1">
      <alignment horizontal="center" vertical="center"/>
      <protection hidden="1"/>
    </xf>
    <xf numFmtId="0" fontId="113" fillId="0" borderId="0" xfId="0" applyFont="1" applyAlignment="1" applyProtection="1">
      <alignment vertical="center" wrapText="1"/>
      <protection hidden="1"/>
    </xf>
    <xf numFmtId="0" fontId="105" fillId="0" borderId="0" xfId="0" applyFont="1" applyAlignment="1" applyProtection="1">
      <alignment vertical="center" wrapText="1"/>
      <protection hidden="1"/>
    </xf>
    <xf numFmtId="0" fontId="111" fillId="0" borderId="0" xfId="0" applyFont="1" applyAlignment="1" applyProtection="1">
      <alignment vertical="center" wrapText="1"/>
      <protection hidden="1"/>
    </xf>
    <xf numFmtId="0" fontId="108" fillId="0" borderId="0" xfId="0" applyFont="1" applyAlignment="1" applyProtection="1">
      <alignment vertical="center" wrapText="1"/>
      <protection hidden="1"/>
    </xf>
    <xf numFmtId="0" fontId="105" fillId="0" borderId="0" xfId="0" applyFont="1" applyAlignment="1">
      <alignment vertical="center" wrapText="1"/>
    </xf>
    <xf numFmtId="0" fontId="108" fillId="0" borderId="0" xfId="0" applyFont="1" applyAlignment="1">
      <alignment horizontal="right" vertical="top" wrapText="1"/>
    </xf>
    <xf numFmtId="0" fontId="110" fillId="0" borderId="0" xfId="0" applyFont="1" applyAlignment="1" applyProtection="1">
      <alignment horizontal="left" vertical="center" wrapText="1"/>
      <protection locked="0"/>
    </xf>
    <xf numFmtId="0" fontId="105" fillId="0" borderId="0" xfId="0" applyFont="1">
      <alignment vertical="center"/>
    </xf>
    <xf numFmtId="0" fontId="105" fillId="0" borderId="0" xfId="0" applyFont="1" applyAlignment="1" applyProtection="1">
      <alignment horizontal="left" vertical="center" wrapText="1"/>
      <protection hidden="1"/>
    </xf>
    <xf numFmtId="0" fontId="113" fillId="0" borderId="0" xfId="0" applyFont="1" applyAlignment="1" applyProtection="1">
      <alignment horizontal="center" vertical="center" wrapText="1"/>
      <protection hidden="1"/>
    </xf>
    <xf numFmtId="0" fontId="106" fillId="0" borderId="0" xfId="0" applyFont="1" applyAlignment="1" applyProtection="1">
      <alignment horizontal="left"/>
      <protection hidden="1"/>
    </xf>
    <xf numFmtId="0" fontId="105" fillId="0" borderId="0" xfId="0" applyFont="1" applyAlignment="1" applyProtection="1">
      <protection hidden="1"/>
    </xf>
    <xf numFmtId="0" fontId="105" fillId="0" borderId="0" xfId="0" applyFont="1" applyAlignment="1" applyProtection="1">
      <alignment horizontal="center" vertical="center"/>
      <protection hidden="1"/>
    </xf>
    <xf numFmtId="38" fontId="105" fillId="0" borderId="0" xfId="1" applyFont="1" applyFill="1" applyProtection="1">
      <alignment vertical="center"/>
      <protection hidden="1"/>
    </xf>
    <xf numFmtId="0" fontId="106" fillId="0" borderId="0" xfId="0" applyFont="1" applyAlignment="1" applyProtection="1">
      <protection hidden="1"/>
    </xf>
    <xf numFmtId="0" fontId="111" fillId="0" borderId="5" xfId="0" applyFont="1" applyBorder="1" applyProtection="1">
      <alignment vertical="center"/>
      <protection hidden="1"/>
    </xf>
    <xf numFmtId="0" fontId="111" fillId="0" borderId="0" xfId="0" applyFont="1" applyProtection="1">
      <alignment vertical="center"/>
      <protection hidden="1"/>
    </xf>
    <xf numFmtId="0" fontId="111" fillId="0" borderId="6" xfId="0" applyFont="1" applyBorder="1" applyProtection="1">
      <alignment vertical="center"/>
      <protection hidden="1"/>
    </xf>
    <xf numFmtId="0" fontId="111" fillId="0" borderId="6" xfId="0" applyFont="1" applyBorder="1" applyAlignment="1" applyProtection="1">
      <alignment vertical="center" wrapText="1"/>
      <protection hidden="1"/>
    </xf>
    <xf numFmtId="0" fontId="111" fillId="0" borderId="0" xfId="0" applyFont="1" applyAlignment="1" applyProtection="1">
      <alignment horizontal="center" vertical="center"/>
      <protection hidden="1"/>
    </xf>
    <xf numFmtId="0" fontId="111" fillId="0" borderId="7" xfId="0" applyFont="1" applyBorder="1" applyAlignment="1" applyProtection="1">
      <alignment horizontal="center" vertical="center"/>
      <protection hidden="1"/>
    </xf>
    <xf numFmtId="0" fontId="111" fillId="0" borderId="8" xfId="0" applyFont="1" applyBorder="1" applyProtection="1">
      <alignment vertical="center"/>
      <protection hidden="1"/>
    </xf>
    <xf numFmtId="0" fontId="111" fillId="0" borderId="8" xfId="0" applyFont="1" applyBorder="1" applyAlignment="1" applyProtection="1">
      <alignment horizontal="center" vertical="center"/>
      <protection hidden="1"/>
    </xf>
    <xf numFmtId="0" fontId="111" fillId="0" borderId="8" xfId="0" applyFont="1" applyBorder="1" applyAlignment="1" applyProtection="1">
      <alignment horizontal="center" vertical="center" wrapText="1"/>
      <protection hidden="1"/>
    </xf>
    <xf numFmtId="0" fontId="111" fillId="0" borderId="9" xfId="0" applyFont="1" applyBorder="1" applyAlignment="1" applyProtection="1">
      <alignment horizontal="center" vertical="center" wrapText="1"/>
      <protection hidden="1"/>
    </xf>
    <xf numFmtId="0" fontId="111" fillId="0" borderId="5" xfId="0" applyFont="1" applyBorder="1" applyAlignment="1" applyProtection="1">
      <alignment horizontal="left" vertical="center"/>
      <protection hidden="1"/>
    </xf>
    <xf numFmtId="0" fontId="111" fillId="0" borderId="0" xfId="0" applyFont="1" applyAlignment="1" applyProtection="1">
      <alignment horizontal="left" vertical="center"/>
      <protection hidden="1"/>
    </xf>
    <xf numFmtId="0" fontId="111" fillId="0" borderId="6" xfId="0" applyFont="1" applyBorder="1" applyAlignment="1" applyProtection="1">
      <alignment horizontal="left" vertical="center"/>
      <protection hidden="1"/>
    </xf>
    <xf numFmtId="0" fontId="111" fillId="0" borderId="5" xfId="0" applyFont="1" applyBorder="1" applyAlignment="1" applyProtection="1">
      <alignment horizontal="center" vertical="center"/>
      <protection hidden="1"/>
    </xf>
    <xf numFmtId="0" fontId="111" fillId="0" borderId="0" xfId="0" applyFont="1" applyAlignment="1" applyProtection="1">
      <alignment horizontal="center" vertical="center" wrapText="1"/>
      <protection hidden="1"/>
    </xf>
    <xf numFmtId="0" fontId="111" fillId="0" borderId="6" xfId="0" applyFont="1" applyBorder="1" applyAlignment="1" applyProtection="1">
      <alignment horizontal="center" vertical="center" wrapText="1"/>
      <protection hidden="1"/>
    </xf>
    <xf numFmtId="0" fontId="111" fillId="0" borderId="3" xfId="0" applyFont="1" applyBorder="1" applyProtection="1">
      <alignment vertical="center"/>
      <protection hidden="1"/>
    </xf>
    <xf numFmtId="0" fontId="111" fillId="0" borderId="4" xfId="0" applyFont="1" applyBorder="1" applyProtection="1">
      <alignment vertical="center"/>
      <protection hidden="1"/>
    </xf>
    <xf numFmtId="0" fontId="111" fillId="0" borderId="0" xfId="0" applyFont="1" applyAlignment="1" applyProtection="1">
      <alignment vertical="center" wrapText="1"/>
      <protection locked="0" hidden="1"/>
    </xf>
    <xf numFmtId="0" fontId="111" fillId="5" borderId="0" xfId="0" applyFont="1" applyFill="1" applyAlignment="1" applyProtection="1">
      <alignment horizontal="center" vertical="center"/>
      <protection hidden="1"/>
    </xf>
    <xf numFmtId="0" fontId="105" fillId="5" borderId="0" xfId="0" applyFont="1" applyFill="1" applyAlignment="1">
      <alignment horizontal="center" vertical="center"/>
    </xf>
    <xf numFmtId="0" fontId="105" fillId="0" borderId="0" xfId="0" applyFont="1" applyAlignment="1" applyProtection="1">
      <alignment vertical="top" wrapText="1"/>
      <protection hidden="1"/>
    </xf>
    <xf numFmtId="0" fontId="121" fillId="0" borderId="0" xfId="0" applyFont="1" applyProtection="1">
      <alignment vertical="center"/>
      <protection hidden="1"/>
    </xf>
    <xf numFmtId="0" fontId="105" fillId="0" borderId="0" xfId="0" applyFont="1" applyAlignment="1" applyProtection="1">
      <alignment horizontal="right" vertical="center"/>
      <protection hidden="1"/>
    </xf>
    <xf numFmtId="0" fontId="105" fillId="0" borderId="6" xfId="0" applyFont="1" applyBorder="1" applyAlignment="1" applyProtection="1">
      <alignment horizontal="right" vertical="center"/>
      <protection hidden="1"/>
    </xf>
    <xf numFmtId="0" fontId="122" fillId="0" borderId="0" xfId="0" applyFont="1" applyProtection="1">
      <alignment vertical="center"/>
      <protection hidden="1"/>
    </xf>
    <xf numFmtId="0" fontId="105" fillId="0" borderId="7" xfId="0" applyFont="1" applyBorder="1" applyProtection="1">
      <alignment vertical="center"/>
      <protection hidden="1"/>
    </xf>
    <xf numFmtId="0" fontId="105" fillId="0" borderId="8" xfId="0" applyFont="1" applyBorder="1" applyProtection="1">
      <alignment vertical="center"/>
      <protection hidden="1"/>
    </xf>
    <xf numFmtId="0" fontId="105" fillId="0" borderId="8" xfId="0" applyFont="1" applyBorder="1" applyAlignment="1" applyProtection="1">
      <alignment horizontal="center" vertical="center"/>
      <protection hidden="1"/>
    </xf>
    <xf numFmtId="0" fontId="105" fillId="0" borderId="9" xfId="0" applyFont="1" applyBorder="1" applyProtection="1">
      <alignment vertical="center"/>
      <protection hidden="1"/>
    </xf>
    <xf numFmtId="0" fontId="111" fillId="0" borderId="6" xfId="0" applyFont="1" applyBorder="1" applyAlignment="1" applyProtection="1">
      <alignment horizontal="center" vertical="center"/>
      <protection hidden="1"/>
    </xf>
    <xf numFmtId="0" fontId="111" fillId="0" borderId="9" xfId="0" applyFont="1" applyBorder="1" applyProtection="1">
      <alignment vertical="center"/>
      <protection hidden="1"/>
    </xf>
    <xf numFmtId="0" fontId="105" fillId="0" borderId="0" xfId="0" applyFont="1" applyAlignment="1">
      <alignment horizontal="center" vertical="center"/>
    </xf>
    <xf numFmtId="0" fontId="105" fillId="0" borderId="6" xfId="0" applyFont="1" applyBorder="1" applyAlignment="1">
      <alignment horizontal="center" vertical="center"/>
    </xf>
    <xf numFmtId="0" fontId="105" fillId="0" borderId="8" xfId="0" applyFont="1" applyBorder="1" applyAlignment="1">
      <alignment horizontal="center" vertical="center"/>
    </xf>
    <xf numFmtId="0" fontId="105" fillId="0" borderId="9" xfId="0" applyFont="1" applyBorder="1" applyAlignment="1">
      <alignment horizontal="center" vertical="center"/>
    </xf>
    <xf numFmtId="0" fontId="111" fillId="0" borderId="2" xfId="0" applyFont="1" applyBorder="1" applyAlignment="1" applyProtection="1">
      <alignment horizontal="center" vertical="center"/>
      <protection hidden="1"/>
    </xf>
    <xf numFmtId="0" fontId="111" fillId="0" borderId="3" xfId="0" applyFont="1" applyBorder="1" applyAlignment="1" applyProtection="1">
      <alignment horizontal="center" vertical="center"/>
      <protection hidden="1"/>
    </xf>
    <xf numFmtId="0" fontId="105" fillId="0" borderId="3" xfId="0" applyFont="1" applyBorder="1" applyAlignment="1">
      <alignment horizontal="center" vertical="center"/>
    </xf>
    <xf numFmtId="0" fontId="105" fillId="0" borderId="4" xfId="0" applyFont="1" applyBorder="1" applyAlignment="1">
      <alignment horizontal="center" vertical="center"/>
    </xf>
    <xf numFmtId="0" fontId="105" fillId="0" borderId="6" xfId="0" applyFont="1" applyBorder="1" applyProtection="1">
      <alignment vertical="center"/>
      <protection hidden="1"/>
    </xf>
    <xf numFmtId="0" fontId="111" fillId="0" borderId="7" xfId="0" applyFont="1" applyBorder="1" applyProtection="1">
      <alignment vertical="center"/>
      <protection hidden="1"/>
    </xf>
    <xf numFmtId="0" fontId="124" fillId="0" borderId="0" xfId="0" applyFont="1" applyProtection="1">
      <alignment vertical="center"/>
      <protection hidden="1"/>
    </xf>
    <xf numFmtId="0" fontId="124" fillId="0" borderId="0" xfId="0" applyFont="1" applyAlignment="1" applyProtection="1">
      <protection hidden="1"/>
    </xf>
    <xf numFmtId="0" fontId="106" fillId="0" borderId="0" xfId="0" applyFont="1" applyAlignment="1" applyProtection="1">
      <alignment horizontal="left" vertical="center"/>
      <protection hidden="1"/>
    </xf>
    <xf numFmtId="0" fontId="118" fillId="0" borderId="0" xfId="0" applyFont="1" applyAlignment="1" applyProtection="1">
      <alignment vertical="center" wrapText="1"/>
      <protection hidden="1"/>
    </xf>
    <xf numFmtId="0" fontId="105" fillId="0" borderId="0" xfId="0" applyFont="1" applyAlignment="1">
      <alignment horizontal="left" vertical="center" wrapText="1"/>
    </xf>
    <xf numFmtId="0" fontId="106" fillId="0" borderId="0" xfId="0" applyFont="1" applyAlignment="1" applyProtection="1">
      <alignment horizontal="left" vertical="top" wrapText="1"/>
      <protection hidden="1"/>
    </xf>
    <xf numFmtId="0" fontId="111" fillId="0" borderId="0" xfId="0" applyFont="1" applyAlignment="1" applyProtection="1">
      <alignment vertical="top" wrapText="1"/>
      <protection hidden="1"/>
    </xf>
    <xf numFmtId="0" fontId="127" fillId="0" borderId="0" xfId="0" applyFont="1" applyAlignment="1" applyProtection="1">
      <alignment horizontal="left" vertical="center" wrapText="1"/>
      <protection hidden="1"/>
    </xf>
    <xf numFmtId="0" fontId="106" fillId="0" borderId="0" xfId="0" applyFont="1" applyAlignment="1" applyProtection="1">
      <alignment horizontal="left" vertical="center" wrapText="1"/>
      <protection hidden="1"/>
    </xf>
    <xf numFmtId="0" fontId="128" fillId="0" borderId="0" xfId="0" applyFont="1" applyProtection="1">
      <alignment vertical="center"/>
      <protection hidden="1"/>
    </xf>
    <xf numFmtId="0" fontId="128" fillId="0" borderId="0" xfId="0" applyFont="1" applyAlignment="1" applyProtection="1">
      <alignment vertical="top" wrapText="1"/>
      <protection hidden="1"/>
    </xf>
    <xf numFmtId="0" fontId="128" fillId="0" borderId="0" xfId="0" quotePrefix="1" applyFont="1" applyAlignment="1" applyProtection="1">
      <alignment horizontal="left" vertical="top" wrapText="1"/>
      <protection hidden="1"/>
    </xf>
    <xf numFmtId="0" fontId="128" fillId="0" borderId="0" xfId="0" applyFont="1" applyAlignment="1" applyProtection="1">
      <alignment horizontal="left" vertical="top" wrapText="1"/>
      <protection hidden="1"/>
    </xf>
    <xf numFmtId="0" fontId="32" fillId="4" borderId="1" xfId="0" applyFont="1" applyFill="1" applyBorder="1" applyAlignment="1" applyProtection="1">
      <alignment horizontal="center" vertical="center" shrinkToFit="1"/>
      <protection locked="0"/>
    </xf>
    <xf numFmtId="0" fontId="32" fillId="4" borderId="1" xfId="0" applyFont="1" applyFill="1" applyBorder="1" applyProtection="1">
      <alignment vertical="center"/>
      <protection locked="0"/>
    </xf>
    <xf numFmtId="0" fontId="129" fillId="4" borderId="1" xfId="0" applyFont="1" applyFill="1" applyBorder="1" applyProtection="1">
      <alignment vertical="center"/>
      <protection locked="0"/>
    </xf>
    <xf numFmtId="0" fontId="83" fillId="4" borderId="1" xfId="0" applyFont="1" applyFill="1" applyBorder="1" applyProtection="1">
      <alignment vertical="center"/>
      <protection locked="0"/>
    </xf>
    <xf numFmtId="0" fontId="130" fillId="4" borderId="1" xfId="0" applyFont="1" applyFill="1" applyBorder="1" applyProtection="1">
      <alignment vertical="center"/>
      <protection locked="0"/>
    </xf>
    <xf numFmtId="0" fontId="131" fillId="4" borderId="1" xfId="0" applyFont="1" applyFill="1" applyBorder="1" applyProtection="1">
      <alignment vertical="center"/>
      <protection locked="0"/>
    </xf>
    <xf numFmtId="0" fontId="111" fillId="0" borderId="0" xfId="0" applyFont="1" applyAlignment="1">
      <alignment vertical="center" wrapText="1"/>
    </xf>
    <xf numFmtId="0" fontId="0" fillId="5" borderId="0" xfId="0" applyFill="1" applyAlignment="1"/>
    <xf numFmtId="0" fontId="111" fillId="6" borderId="57" xfId="0" applyFont="1" applyFill="1" applyBorder="1" applyAlignment="1" applyProtection="1">
      <alignment horizontal="center" vertical="center"/>
      <protection hidden="1"/>
    </xf>
    <xf numFmtId="49" fontId="111" fillId="4" borderId="3" xfId="0" applyNumberFormat="1" applyFont="1" applyFill="1" applyBorder="1" applyAlignment="1" applyProtection="1">
      <alignment vertical="center" wrapText="1"/>
      <protection locked="0"/>
    </xf>
    <xf numFmtId="49" fontId="111" fillId="4" borderId="4" xfId="0" applyNumberFormat="1" applyFont="1" applyFill="1" applyBorder="1" applyAlignment="1" applyProtection="1">
      <alignment vertical="center" wrapText="1"/>
      <protection locked="0"/>
    </xf>
    <xf numFmtId="49" fontId="111" fillId="4" borderId="0" xfId="0" applyNumberFormat="1" applyFont="1" applyFill="1" applyAlignment="1" applyProtection="1">
      <alignment vertical="center" wrapText="1"/>
      <protection locked="0"/>
    </xf>
    <xf numFmtId="49" fontId="111" fillId="4" borderId="6" xfId="0" applyNumberFormat="1" applyFont="1" applyFill="1" applyBorder="1" applyAlignment="1" applyProtection="1">
      <alignment vertical="center" wrapText="1"/>
      <protection locked="0"/>
    </xf>
    <xf numFmtId="49" fontId="111" fillId="4" borderId="8" xfId="0" applyNumberFormat="1" applyFont="1" applyFill="1" applyBorder="1" applyAlignment="1" applyProtection="1">
      <alignment vertical="center" wrapText="1"/>
      <protection locked="0"/>
    </xf>
    <xf numFmtId="49" fontId="111" fillId="4" borderId="9" xfId="0" applyNumberFormat="1" applyFont="1" applyFill="1" applyBorder="1" applyAlignment="1" applyProtection="1">
      <alignment vertical="center" wrapText="1"/>
      <protection locked="0"/>
    </xf>
    <xf numFmtId="0" fontId="88" fillId="4" borderId="1" xfId="0" quotePrefix="1" applyFont="1" applyFill="1" applyBorder="1" applyProtection="1">
      <alignment vertical="center"/>
      <protection locked="0"/>
    </xf>
    <xf numFmtId="0" fontId="82" fillId="0" borderId="0" xfId="0" applyFont="1" applyAlignment="1">
      <alignment horizontal="left" vertical="top" wrapText="1"/>
    </xf>
    <xf numFmtId="0" fontId="80" fillId="0" borderId="0" xfId="0" applyFont="1" applyAlignment="1">
      <alignment horizontal="left" vertical="top" wrapText="1"/>
    </xf>
    <xf numFmtId="0" fontId="0" fillId="0" borderId="0" xfId="0" applyAlignment="1">
      <alignment horizontal="left" vertical="top" wrapText="1"/>
    </xf>
    <xf numFmtId="0" fontId="11" fillId="16" borderId="0" xfId="0" applyFont="1" applyFill="1">
      <alignment vertical="center"/>
    </xf>
    <xf numFmtId="0" fontId="48" fillId="16" borderId="0" xfId="0" applyFont="1" applyFill="1">
      <alignment vertical="center"/>
    </xf>
    <xf numFmtId="0" fontId="48" fillId="5" borderId="0" xfId="0" applyFont="1" applyFill="1" applyAlignment="1">
      <alignment vertical="center" wrapText="1"/>
    </xf>
    <xf numFmtId="0" fontId="48" fillId="0" borderId="0" xfId="0" applyFont="1">
      <alignment vertical="center"/>
    </xf>
    <xf numFmtId="0" fontId="62" fillId="5" borderId="0" xfId="0" applyFont="1" applyFill="1" applyAlignment="1">
      <alignment wrapText="1"/>
    </xf>
    <xf numFmtId="0" fontId="62" fillId="0" borderId="0" xfId="0" applyFont="1" applyAlignment="1"/>
    <xf numFmtId="0" fontId="74" fillId="0" borderId="0" xfId="0" applyFont="1" applyAlignment="1"/>
    <xf numFmtId="0" fontId="0" fillId="0" borderId="0" xfId="0">
      <alignment vertical="center"/>
    </xf>
    <xf numFmtId="0" fontId="62" fillId="5" borderId="0" xfId="0" applyFont="1" applyFill="1" applyAlignment="1">
      <alignment horizontal="center" vertical="center"/>
    </xf>
    <xf numFmtId="0" fontId="62" fillId="0" borderId="0" xfId="0" applyFont="1" applyAlignment="1">
      <alignment horizontal="center" vertical="center"/>
    </xf>
    <xf numFmtId="0" fontId="0" fillId="5" borderId="0" xfId="0" applyFill="1">
      <alignment vertical="center"/>
    </xf>
    <xf numFmtId="0" fontId="62" fillId="5" borderId="0" xfId="0" applyFont="1" applyFill="1">
      <alignment vertical="center"/>
    </xf>
    <xf numFmtId="0" fontId="62" fillId="0" borderId="0" xfId="0" applyFont="1">
      <alignment vertical="center"/>
    </xf>
    <xf numFmtId="0" fontId="11" fillId="5" borderId="0" xfId="0" applyFont="1" applyFill="1" applyAlignment="1">
      <alignment vertical="center" wrapText="1"/>
    </xf>
    <xf numFmtId="0" fontId="0" fillId="5" borderId="0" xfId="0" applyFill="1" applyAlignment="1">
      <alignment vertical="center" wrapText="1"/>
    </xf>
    <xf numFmtId="0" fontId="62" fillId="5" borderId="0" xfId="0" applyFont="1" applyFill="1" applyAlignment="1"/>
    <xf numFmtId="0" fontId="74" fillId="5" borderId="0" xfId="0" applyFont="1" applyFill="1" applyAlignment="1">
      <alignment vertical="center" wrapText="1"/>
    </xf>
    <xf numFmtId="0" fontId="48" fillId="5" borderId="0" xfId="0" applyFont="1" applyFill="1">
      <alignment vertical="center"/>
    </xf>
    <xf numFmtId="0" fontId="105" fillId="6" borderId="0" xfId="0" applyFont="1" applyFill="1" applyAlignment="1" applyProtection="1">
      <alignment horizontal="left" vertical="center" shrinkToFit="1"/>
      <protection hidden="1"/>
    </xf>
    <xf numFmtId="0" fontId="105" fillId="6" borderId="0" xfId="0" applyFont="1" applyFill="1" applyAlignment="1">
      <alignment horizontal="left" vertical="center" shrinkToFit="1"/>
    </xf>
    <xf numFmtId="0" fontId="105" fillId="0" borderId="0" xfId="0" applyFont="1" applyAlignment="1">
      <alignment horizontal="left" vertical="center"/>
    </xf>
    <xf numFmtId="0" fontId="118" fillId="0" borderId="5" xfId="0" applyFont="1" applyBorder="1" applyAlignment="1" applyProtection="1">
      <alignment horizontal="center" vertical="center" wrapText="1"/>
      <protection hidden="1"/>
    </xf>
    <xf numFmtId="0" fontId="105" fillId="0" borderId="6" xfId="0" applyFont="1" applyBorder="1" applyAlignment="1">
      <alignment horizontal="center" vertical="center" wrapText="1"/>
    </xf>
    <xf numFmtId="0" fontId="105" fillId="0" borderId="7" xfId="0" applyFont="1" applyBorder="1" applyAlignment="1">
      <alignment horizontal="center" vertical="center" wrapText="1"/>
    </xf>
    <xf numFmtId="0" fontId="105" fillId="0" borderId="9" xfId="0" applyFont="1" applyBorder="1" applyAlignment="1">
      <alignment horizontal="center" vertical="center" wrapText="1"/>
    </xf>
    <xf numFmtId="0" fontId="111" fillId="0" borderId="41" xfId="0" applyFont="1" applyBorder="1" applyAlignment="1" applyProtection="1">
      <alignment horizontal="center" vertical="center" wrapText="1"/>
      <protection hidden="1"/>
    </xf>
    <xf numFmtId="0" fontId="105" fillId="0" borderId="42" xfId="0" applyFont="1" applyBorder="1" applyAlignment="1">
      <alignment horizontal="center" vertical="center" wrapText="1"/>
    </xf>
    <xf numFmtId="0" fontId="105"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45" xfId="0" applyFont="1" applyBorder="1" applyAlignment="1">
      <alignment horizontal="center" vertical="center" wrapText="1"/>
    </xf>
    <xf numFmtId="0" fontId="105" fillId="0" borderId="55" xfId="0" applyFont="1" applyBorder="1" applyAlignment="1">
      <alignment horizontal="center" vertical="center" wrapText="1"/>
    </xf>
    <xf numFmtId="0" fontId="105" fillId="0" borderId="54" xfId="0" applyFont="1" applyBorder="1" applyAlignment="1">
      <alignment horizontal="center" vertical="center" wrapText="1"/>
    </xf>
    <xf numFmtId="0" fontId="105" fillId="0" borderId="56" xfId="0" applyFont="1" applyBorder="1" applyAlignment="1">
      <alignment horizontal="center" vertical="center" wrapText="1"/>
    </xf>
    <xf numFmtId="0" fontId="118" fillId="4" borderId="3" xfId="0" applyFont="1" applyFill="1" applyBorder="1" applyAlignment="1" applyProtection="1">
      <alignment horizontal="center" vertical="center" wrapText="1"/>
      <protection locked="0" hidden="1"/>
    </xf>
    <xf numFmtId="0" fontId="118" fillId="4" borderId="35" xfId="0" applyFont="1" applyFill="1" applyBorder="1" applyAlignment="1" applyProtection="1">
      <alignment horizontal="center" vertical="center" wrapText="1"/>
      <protection locked="0" hidden="1"/>
    </xf>
    <xf numFmtId="0" fontId="118" fillId="4" borderId="0" xfId="0" applyFont="1" applyFill="1" applyAlignment="1" applyProtection="1">
      <alignment horizontal="center" vertical="center" wrapText="1"/>
      <protection locked="0" hidden="1"/>
    </xf>
    <xf numFmtId="0" fontId="118" fillId="4" borderId="31" xfId="0" applyFont="1" applyFill="1" applyBorder="1" applyAlignment="1" applyProtection="1">
      <alignment horizontal="center" vertical="center" wrapText="1"/>
      <protection locked="0" hidden="1"/>
    </xf>
    <xf numFmtId="0" fontId="111" fillId="4" borderId="59" xfId="0" applyFont="1" applyFill="1" applyBorder="1" applyAlignment="1" applyProtection="1">
      <alignment horizontal="center" vertical="center" wrapText="1"/>
      <protection locked="0"/>
    </xf>
    <xf numFmtId="0" fontId="111" fillId="4" borderId="57" xfId="0" applyFont="1" applyFill="1" applyBorder="1" applyAlignment="1" applyProtection="1">
      <alignment horizontal="center" vertical="center" wrapText="1"/>
      <protection locked="0"/>
    </xf>
    <xf numFmtId="0" fontId="111" fillId="4" borderId="7" xfId="0" applyFont="1" applyFill="1" applyBorder="1" applyAlignment="1" applyProtection="1">
      <alignment horizontal="center" vertical="center" wrapText="1"/>
      <protection locked="0"/>
    </xf>
    <xf numFmtId="0" fontId="111" fillId="4" borderId="8" xfId="0" applyFont="1" applyFill="1" applyBorder="1" applyAlignment="1" applyProtection="1">
      <alignment horizontal="center" vertical="center" wrapText="1"/>
      <protection locked="0"/>
    </xf>
    <xf numFmtId="49" fontId="111" fillId="4" borderId="1" xfId="0" applyNumberFormat="1" applyFont="1" applyFill="1" applyBorder="1" applyAlignment="1" applyProtection="1">
      <alignment horizontal="center" vertical="center" wrapText="1"/>
      <protection locked="0"/>
    </xf>
    <xf numFmtId="49" fontId="111" fillId="4" borderId="39" xfId="0" applyNumberFormat="1" applyFont="1" applyFill="1" applyBorder="1" applyAlignment="1" applyProtection="1">
      <alignment horizontal="center" vertical="center" wrapText="1"/>
      <protection locked="0"/>
    </xf>
    <xf numFmtId="0" fontId="111" fillId="0" borderId="1" xfId="0" applyFont="1" applyBorder="1" applyAlignment="1" applyProtection="1">
      <alignment horizontal="left" vertical="center" wrapText="1"/>
      <protection hidden="1"/>
    </xf>
    <xf numFmtId="0" fontId="111" fillId="0" borderId="39" xfId="0" applyFont="1" applyBorder="1" applyAlignment="1" applyProtection="1">
      <alignment horizontal="left" vertical="center" wrapText="1"/>
      <protection hidden="1"/>
    </xf>
    <xf numFmtId="49" fontId="110" fillId="4" borderId="28" xfId="0" applyNumberFormat="1" applyFont="1" applyFill="1" applyBorder="1" applyAlignment="1" applyProtection="1">
      <alignment horizontal="center" vertical="center" wrapText="1"/>
      <protection locked="0"/>
    </xf>
    <xf numFmtId="49" fontId="110" fillId="4" borderId="26" xfId="0" applyNumberFormat="1" applyFont="1" applyFill="1" applyBorder="1" applyAlignment="1" applyProtection="1">
      <alignment horizontal="center" vertical="center" wrapText="1"/>
      <protection locked="0"/>
    </xf>
    <xf numFmtId="49" fontId="110" fillId="4" borderId="29" xfId="0" applyNumberFormat="1" applyFont="1" applyFill="1" applyBorder="1" applyAlignment="1" applyProtection="1">
      <alignment horizontal="center" vertical="center" wrapText="1"/>
      <protection locked="0"/>
    </xf>
    <xf numFmtId="49" fontId="110" fillId="4" borderId="5" xfId="0" applyNumberFormat="1" applyFont="1" applyFill="1" applyBorder="1" applyAlignment="1" applyProtection="1">
      <alignment horizontal="center" vertical="center" wrapText="1"/>
      <protection locked="0"/>
    </xf>
    <xf numFmtId="49" fontId="110" fillId="4" borderId="0" xfId="0" applyNumberFormat="1" applyFont="1" applyFill="1" applyAlignment="1" applyProtection="1">
      <alignment horizontal="center" vertical="center" wrapText="1"/>
      <protection locked="0"/>
    </xf>
    <xf numFmtId="49" fontId="110" fillId="4" borderId="31" xfId="0" applyNumberFormat="1" applyFont="1" applyFill="1" applyBorder="1" applyAlignment="1" applyProtection="1">
      <alignment horizontal="center" vertical="center" wrapText="1"/>
      <protection locked="0"/>
    </xf>
    <xf numFmtId="49" fontId="110" fillId="4" borderId="7" xfId="0" applyNumberFormat="1" applyFont="1" applyFill="1" applyBorder="1" applyAlignment="1" applyProtection="1">
      <alignment horizontal="center" vertical="center" wrapText="1"/>
      <protection locked="0"/>
    </xf>
    <xf numFmtId="49" fontId="110" fillId="4" borderId="8" xfId="0" applyNumberFormat="1" applyFont="1" applyFill="1" applyBorder="1" applyAlignment="1" applyProtection="1">
      <alignment horizontal="center" vertical="center" wrapText="1"/>
      <protection locked="0"/>
    </xf>
    <xf numFmtId="49" fontId="110" fillId="4" borderId="33" xfId="0" applyNumberFormat="1" applyFont="1" applyFill="1" applyBorder="1" applyAlignment="1" applyProtection="1">
      <alignment horizontal="center" vertical="center" wrapText="1"/>
      <protection locked="0"/>
    </xf>
    <xf numFmtId="0" fontId="118" fillId="4" borderId="0" xfId="0" applyFont="1" applyFill="1" applyAlignment="1" applyProtection="1">
      <alignment horizontal="center" vertical="center" wrapText="1"/>
      <protection locked="0"/>
    </xf>
    <xf numFmtId="0" fontId="105" fillId="4" borderId="0" xfId="0" applyFont="1" applyFill="1" applyAlignment="1" applyProtection="1">
      <alignment horizontal="center" vertical="center" wrapText="1"/>
      <protection locked="0"/>
    </xf>
    <xf numFmtId="0" fontId="105" fillId="4" borderId="6" xfId="0" applyFont="1" applyFill="1" applyBorder="1" applyAlignment="1" applyProtection="1">
      <alignment horizontal="center" vertical="center" wrapText="1"/>
      <protection locked="0"/>
    </xf>
    <xf numFmtId="0" fontId="105" fillId="4" borderId="8" xfId="0" applyFont="1" applyFill="1" applyBorder="1" applyAlignment="1" applyProtection="1">
      <alignment horizontal="center" vertical="center" wrapText="1"/>
      <protection locked="0"/>
    </xf>
    <xf numFmtId="0" fontId="105" fillId="4" borderId="9" xfId="0" applyFont="1" applyFill="1" applyBorder="1" applyAlignment="1" applyProtection="1">
      <alignment horizontal="center" vertical="center" wrapText="1"/>
      <protection locked="0"/>
    </xf>
    <xf numFmtId="0" fontId="111" fillId="0" borderId="5" xfId="0" applyFont="1" applyBorder="1" applyAlignment="1" applyProtection="1">
      <alignment horizontal="center" vertical="center"/>
      <protection hidden="1"/>
    </xf>
    <xf numFmtId="0" fontId="111" fillId="0" borderId="0" xfId="0" applyFont="1" applyAlignment="1" applyProtection="1">
      <alignment horizontal="center" vertical="center"/>
      <protection hidden="1"/>
    </xf>
    <xf numFmtId="0" fontId="111" fillId="0" borderId="7" xfId="0" applyFont="1" applyBorder="1" applyAlignment="1" applyProtection="1">
      <alignment horizontal="center" vertical="center"/>
      <protection hidden="1"/>
    </xf>
    <xf numFmtId="0" fontId="111" fillId="0" borderId="8" xfId="0" applyFont="1" applyBorder="1" applyAlignment="1" applyProtection="1">
      <alignment horizontal="center" vertical="center"/>
      <protection hidden="1"/>
    </xf>
    <xf numFmtId="0" fontId="119" fillId="4" borderId="61" xfId="0" applyFont="1" applyFill="1" applyBorder="1" applyAlignment="1" applyProtection="1">
      <alignment horizontal="center" vertical="center"/>
      <protection locked="0"/>
    </xf>
    <xf numFmtId="0" fontId="119" fillId="4" borderId="62" xfId="0" applyFont="1" applyFill="1" applyBorder="1" applyAlignment="1" applyProtection="1">
      <alignment horizontal="center" vertical="center"/>
      <protection locked="0"/>
    </xf>
    <xf numFmtId="0" fontId="119" fillId="4" borderId="63" xfId="0" applyFont="1" applyFill="1" applyBorder="1" applyAlignment="1" applyProtection="1">
      <alignment horizontal="center" vertical="center"/>
      <protection locked="0"/>
    </xf>
    <xf numFmtId="0" fontId="105" fillId="4" borderId="2" xfId="0" applyFont="1" applyFill="1" applyBorder="1" applyAlignment="1" applyProtection="1">
      <alignment horizontal="center" vertical="center" wrapText="1"/>
      <protection locked="0"/>
    </xf>
    <xf numFmtId="0" fontId="105" fillId="4" borderId="3" xfId="0" applyFont="1" applyFill="1" applyBorder="1" applyAlignment="1" applyProtection="1">
      <alignment horizontal="center" vertical="center" wrapText="1"/>
      <protection locked="0"/>
    </xf>
    <xf numFmtId="0" fontId="105" fillId="4" borderId="4" xfId="0" applyFont="1" applyFill="1" applyBorder="1" applyAlignment="1" applyProtection="1">
      <alignment horizontal="center" vertical="center" wrapText="1"/>
      <protection locked="0"/>
    </xf>
    <xf numFmtId="0" fontId="105" fillId="4" borderId="5" xfId="0" applyFont="1" applyFill="1" applyBorder="1" applyAlignment="1" applyProtection="1">
      <alignment horizontal="center" vertical="center" wrapText="1"/>
      <protection locked="0"/>
    </xf>
    <xf numFmtId="0" fontId="105" fillId="4" borderId="51" xfId="0" applyFont="1" applyFill="1" applyBorder="1" applyAlignment="1" applyProtection="1">
      <alignment horizontal="center" vertical="center" wrapText="1"/>
      <protection locked="0"/>
    </xf>
    <xf numFmtId="0" fontId="105" fillId="4" borderId="52" xfId="0" applyFont="1" applyFill="1" applyBorder="1" applyAlignment="1" applyProtection="1">
      <alignment horizontal="center" vertical="center" wrapText="1"/>
      <protection locked="0"/>
    </xf>
    <xf numFmtId="0" fontId="105" fillId="4" borderId="53" xfId="0" applyFont="1" applyFill="1" applyBorder="1" applyAlignment="1" applyProtection="1">
      <alignment horizontal="center" vertical="center" wrapText="1"/>
      <protection locked="0"/>
    </xf>
    <xf numFmtId="0" fontId="111" fillId="4" borderId="3" xfId="0" applyFont="1" applyFill="1" applyBorder="1" applyAlignment="1" applyProtection="1">
      <alignment horizontal="center" vertical="center" wrapText="1"/>
      <protection locked="0"/>
    </xf>
    <xf numFmtId="0" fontId="111" fillId="4" borderId="4" xfId="0" applyFont="1" applyFill="1" applyBorder="1" applyAlignment="1" applyProtection="1">
      <alignment horizontal="center" vertical="center" wrapText="1"/>
      <protection locked="0"/>
    </xf>
    <xf numFmtId="0" fontId="111" fillId="4" borderId="9" xfId="0" applyFont="1" applyFill="1" applyBorder="1" applyAlignment="1" applyProtection="1">
      <alignment horizontal="center" vertical="center" wrapText="1"/>
      <protection locked="0"/>
    </xf>
    <xf numFmtId="0" fontId="111" fillId="4" borderId="2" xfId="0" applyFont="1" applyFill="1" applyBorder="1" applyAlignment="1" applyProtection="1">
      <alignment horizontal="center" vertical="center" wrapText="1"/>
      <protection locked="0"/>
    </xf>
    <xf numFmtId="0" fontId="105" fillId="0" borderId="0" xfId="0" applyFont="1" applyAlignment="1" applyProtection="1">
      <alignment horizontal="center" vertical="center" wrapText="1"/>
      <protection hidden="1"/>
    </xf>
    <xf numFmtId="0" fontId="111" fillId="0" borderId="0" xfId="0" applyFont="1" applyAlignment="1" applyProtection="1">
      <alignment horizontal="center" vertical="center" wrapText="1"/>
      <protection hidden="1"/>
    </xf>
    <xf numFmtId="0" fontId="111" fillId="4" borderId="0" xfId="0" applyFont="1" applyFill="1" applyAlignment="1" applyProtection="1">
      <alignment horizontal="center" vertical="center" wrapText="1"/>
      <protection locked="0"/>
    </xf>
    <xf numFmtId="0" fontId="105" fillId="0" borderId="0" xfId="0" applyFont="1" applyAlignment="1" applyProtection="1">
      <alignment horizontal="center" vertical="center"/>
      <protection hidden="1"/>
    </xf>
    <xf numFmtId="0" fontId="105" fillId="0" borderId="6" xfId="0" applyFont="1" applyBorder="1" applyAlignment="1" applyProtection="1">
      <alignment horizontal="center" vertical="center"/>
      <protection hidden="1"/>
    </xf>
    <xf numFmtId="0" fontId="111" fillId="0" borderId="0" xfId="0" applyFont="1" applyAlignment="1" applyProtection="1">
      <alignment horizontal="right" vertical="center"/>
      <protection hidden="1"/>
    </xf>
    <xf numFmtId="0" fontId="111" fillId="0" borderId="0" xfId="0" applyFont="1" applyAlignment="1" applyProtection="1">
      <alignment horizontal="left" wrapText="1"/>
      <protection hidden="1"/>
    </xf>
    <xf numFmtId="0" fontId="118" fillId="4" borderId="2" xfId="0" applyFont="1" applyFill="1" applyBorder="1" applyAlignment="1" applyProtection="1">
      <alignment horizontal="center" vertical="center"/>
      <protection locked="0" hidden="1"/>
    </xf>
    <xf numFmtId="0" fontId="118" fillId="4" borderId="3" xfId="0" applyFont="1" applyFill="1" applyBorder="1" applyAlignment="1" applyProtection="1">
      <alignment horizontal="center" vertical="center"/>
      <protection locked="0" hidden="1"/>
    </xf>
    <xf numFmtId="0" fontId="113" fillId="4" borderId="3" xfId="0" applyFont="1" applyFill="1" applyBorder="1" applyAlignment="1" applyProtection="1">
      <alignment horizontal="center" vertical="center"/>
      <protection locked="0"/>
    </xf>
    <xf numFmtId="0" fontId="113" fillId="4" borderId="4" xfId="0" applyFont="1" applyFill="1" applyBorder="1" applyAlignment="1" applyProtection="1">
      <alignment horizontal="center" vertical="center"/>
      <protection locked="0"/>
    </xf>
    <xf numFmtId="0" fontId="118" fillId="4" borderId="5" xfId="0" applyFont="1" applyFill="1" applyBorder="1" applyAlignment="1" applyProtection="1">
      <alignment horizontal="center" vertical="center"/>
      <protection locked="0" hidden="1"/>
    </xf>
    <xf numFmtId="0" fontId="118" fillId="4" borderId="0" xfId="0" applyFont="1" applyFill="1" applyAlignment="1" applyProtection="1">
      <alignment horizontal="center" vertical="center"/>
      <protection locked="0" hidden="1"/>
    </xf>
    <xf numFmtId="0" fontId="113" fillId="4" borderId="0" xfId="0" applyFont="1" applyFill="1" applyAlignment="1" applyProtection="1">
      <alignment horizontal="center" vertical="center"/>
      <protection locked="0"/>
    </xf>
    <xf numFmtId="0" fontId="113" fillId="4" borderId="6" xfId="0" applyFont="1" applyFill="1" applyBorder="1" applyAlignment="1" applyProtection="1">
      <alignment horizontal="center" vertical="center"/>
      <protection locked="0"/>
    </xf>
    <xf numFmtId="0" fontId="111" fillId="0" borderId="30" xfId="0" applyFont="1" applyBorder="1" applyAlignment="1" applyProtection="1">
      <alignment horizontal="left" vertical="center" wrapText="1"/>
      <protection hidden="1"/>
    </xf>
    <xf numFmtId="0" fontId="105" fillId="0" borderId="0" xfId="0" applyFont="1" applyAlignment="1">
      <alignment horizontal="left" vertical="center" wrapText="1"/>
    </xf>
    <xf numFmtId="0" fontId="105" fillId="0" borderId="6" xfId="0" applyFont="1" applyBorder="1" applyAlignment="1">
      <alignment horizontal="left" vertical="center" wrapText="1"/>
    </xf>
    <xf numFmtId="0" fontId="105" fillId="0" borderId="32" xfId="0" applyFont="1" applyBorder="1" applyAlignment="1">
      <alignment horizontal="left" vertical="center" wrapText="1"/>
    </xf>
    <xf numFmtId="0" fontId="105" fillId="0" borderId="8" xfId="0" applyFont="1" applyBorder="1" applyAlignment="1">
      <alignment horizontal="left" vertical="center" wrapText="1"/>
    </xf>
    <xf numFmtId="0" fontId="105" fillId="0" borderId="9" xfId="0" applyFont="1" applyBorder="1" applyAlignment="1">
      <alignment horizontal="left" vertical="center" wrapText="1"/>
    </xf>
    <xf numFmtId="0" fontId="118" fillId="4" borderId="5" xfId="0" applyFont="1" applyFill="1" applyBorder="1" applyAlignment="1" applyProtection="1">
      <alignment horizontal="center" vertical="center" wrapText="1"/>
      <protection locked="0"/>
    </xf>
    <xf numFmtId="0" fontId="105" fillId="4" borderId="7" xfId="0" applyFont="1" applyFill="1" applyBorder="1" applyAlignment="1" applyProtection="1">
      <alignment horizontal="center" vertical="center" wrapText="1"/>
      <protection locked="0"/>
    </xf>
    <xf numFmtId="0" fontId="105" fillId="0" borderId="8" xfId="0" applyFont="1" applyBorder="1" applyAlignment="1">
      <alignment horizontal="center" vertical="center"/>
    </xf>
    <xf numFmtId="0" fontId="111" fillId="4" borderId="5" xfId="0" applyFont="1" applyFill="1" applyBorder="1" applyAlignment="1" applyProtection="1">
      <alignment horizontal="center" vertical="center" wrapText="1"/>
      <protection locked="0"/>
    </xf>
    <xf numFmtId="0" fontId="111" fillId="4" borderId="6" xfId="0" applyFont="1" applyFill="1" applyBorder="1" applyAlignment="1" applyProtection="1">
      <alignment horizontal="center" vertical="center" wrapText="1"/>
      <protection locked="0"/>
    </xf>
    <xf numFmtId="0" fontId="111" fillId="4" borderId="58" xfId="0" applyFont="1" applyFill="1" applyBorder="1" applyAlignment="1" applyProtection="1">
      <alignment horizontal="center" vertical="center" wrapText="1"/>
      <protection locked="0"/>
    </xf>
    <xf numFmtId="0" fontId="111" fillId="3" borderId="2" xfId="0" applyFont="1" applyFill="1" applyBorder="1" applyAlignment="1" applyProtection="1">
      <alignment horizontal="center" vertical="center" wrapText="1"/>
      <protection hidden="1"/>
    </xf>
    <xf numFmtId="0" fontId="111" fillId="3" borderId="3" xfId="0" applyFont="1" applyFill="1" applyBorder="1" applyAlignment="1" applyProtection="1">
      <alignment horizontal="center" vertical="center" wrapText="1"/>
      <protection hidden="1"/>
    </xf>
    <xf numFmtId="0" fontId="111" fillId="3" borderId="4" xfId="0" applyFont="1" applyFill="1" applyBorder="1" applyAlignment="1" applyProtection="1">
      <alignment horizontal="center" vertical="center" wrapText="1"/>
      <protection hidden="1"/>
    </xf>
    <xf numFmtId="0" fontId="111" fillId="3" borderId="7" xfId="0" applyFont="1" applyFill="1" applyBorder="1" applyAlignment="1" applyProtection="1">
      <alignment horizontal="center" vertical="center" wrapText="1"/>
      <protection hidden="1"/>
    </xf>
    <xf numFmtId="0" fontId="111" fillId="3" borderId="8" xfId="0" applyFont="1" applyFill="1" applyBorder="1" applyAlignment="1" applyProtection="1">
      <alignment horizontal="center" vertical="center" wrapText="1"/>
      <protection hidden="1"/>
    </xf>
    <xf numFmtId="0" fontId="111" fillId="3" borderId="9" xfId="0" applyFont="1" applyFill="1" applyBorder="1" applyAlignment="1" applyProtection="1">
      <alignment horizontal="center" vertical="center" wrapText="1"/>
      <protection hidden="1"/>
    </xf>
    <xf numFmtId="0" fontId="111" fillId="0" borderId="2" xfId="0" applyFont="1" applyBorder="1" applyAlignment="1" applyProtection="1">
      <alignment horizontal="center" vertical="center"/>
      <protection hidden="1"/>
    </xf>
    <xf numFmtId="0" fontId="111" fillId="0" borderId="3" xfId="0" applyFont="1" applyBorder="1" applyAlignment="1" applyProtection="1">
      <alignment horizontal="center" vertical="center"/>
      <protection hidden="1"/>
    </xf>
    <xf numFmtId="0" fontId="111" fillId="0" borderId="4" xfId="0" applyFont="1" applyBorder="1" applyAlignment="1" applyProtection="1">
      <alignment horizontal="center" vertical="center"/>
      <protection hidden="1"/>
    </xf>
    <xf numFmtId="0" fontId="111" fillId="0" borderId="9" xfId="0" applyFont="1" applyBorder="1" applyAlignment="1" applyProtection="1">
      <alignment horizontal="center" vertical="center"/>
      <protection hidden="1"/>
    </xf>
    <xf numFmtId="0" fontId="106" fillId="4" borderId="25" xfId="0" applyFont="1" applyFill="1" applyBorder="1" applyAlignment="1" applyProtection="1">
      <alignment vertical="center" wrapText="1"/>
      <protection locked="0"/>
    </xf>
    <xf numFmtId="0" fontId="105" fillId="4" borderId="26" xfId="0" applyFont="1" applyFill="1" applyBorder="1" applyProtection="1">
      <alignment vertical="center"/>
      <protection locked="0"/>
    </xf>
    <xf numFmtId="0" fontId="105" fillId="4" borderId="29" xfId="0" applyFont="1" applyFill="1" applyBorder="1" applyProtection="1">
      <alignment vertical="center"/>
      <protection locked="0"/>
    </xf>
    <xf numFmtId="0" fontId="105" fillId="4" borderId="36" xfId="0" applyFont="1" applyFill="1" applyBorder="1" applyProtection="1">
      <alignment vertical="center"/>
      <protection locked="0"/>
    </xf>
    <xf numFmtId="0" fontId="105" fillId="4" borderId="23" xfId="0" applyFont="1" applyFill="1" applyBorder="1" applyProtection="1">
      <alignment vertical="center"/>
      <protection locked="0"/>
    </xf>
    <xf numFmtId="0" fontId="105" fillId="4" borderId="40" xfId="0" applyFont="1" applyFill="1" applyBorder="1" applyProtection="1">
      <alignment vertical="center"/>
      <protection locked="0"/>
    </xf>
    <xf numFmtId="0" fontId="105" fillId="0" borderId="0" xfId="0" applyFont="1" applyAlignment="1" applyProtection="1">
      <alignment horizontal="right" vertical="center"/>
      <protection hidden="1"/>
    </xf>
    <xf numFmtId="0" fontId="138" fillId="0" borderId="0" xfId="0" applyFont="1" applyAlignment="1" applyProtection="1">
      <alignment vertical="center" wrapText="1" shrinkToFit="1"/>
      <protection hidden="1"/>
    </xf>
    <xf numFmtId="0" fontId="128" fillId="0" borderId="0" xfId="0" applyFont="1" applyAlignment="1">
      <alignment vertical="center" shrinkToFit="1"/>
    </xf>
    <xf numFmtId="0" fontId="109" fillId="0" borderId="0" xfId="0" applyFont="1" applyAlignment="1" applyProtection="1">
      <alignment horizontal="left" vertical="top" wrapText="1"/>
      <protection hidden="1"/>
    </xf>
    <xf numFmtId="0" fontId="109" fillId="0" borderId="0" xfId="0" applyFont="1" applyAlignment="1">
      <alignment horizontal="left" vertical="top" wrapText="1"/>
    </xf>
    <xf numFmtId="0" fontId="109" fillId="0" borderId="0" xfId="0" applyFont="1" applyAlignment="1">
      <alignment horizontal="left" vertical="top"/>
    </xf>
    <xf numFmtId="0" fontId="105" fillId="6" borderId="0" xfId="0" applyFont="1" applyFill="1" applyAlignment="1" applyProtection="1">
      <alignment horizontal="center" vertical="center"/>
      <protection hidden="1"/>
    </xf>
    <xf numFmtId="0" fontId="105" fillId="6" borderId="0" xfId="0" applyFont="1" applyFill="1" applyAlignment="1">
      <alignment horizontal="center" vertical="center"/>
    </xf>
    <xf numFmtId="0" fontId="106" fillId="0" borderId="0" xfId="0" applyFont="1" applyAlignment="1" applyProtection="1">
      <alignment horizontal="left" vertical="center"/>
      <protection hidden="1"/>
    </xf>
    <xf numFmtId="0" fontId="110" fillId="0" borderId="0" xfId="0" applyFont="1" applyAlignment="1" applyProtection="1">
      <alignment horizontal="center" vertical="center" wrapText="1"/>
      <protection hidden="1"/>
    </xf>
    <xf numFmtId="0" fontId="112" fillId="0" borderId="0" xfId="0" applyFont="1" applyAlignment="1">
      <alignment horizontal="center" vertical="center"/>
    </xf>
    <xf numFmtId="0" fontId="111" fillId="0" borderId="22" xfId="0" applyFont="1" applyBorder="1" applyAlignment="1" applyProtection="1">
      <alignment horizontal="center" vertical="center"/>
      <protection hidden="1"/>
    </xf>
    <xf numFmtId="0" fontId="111" fillId="0" borderId="22" xfId="0" applyFont="1" applyBorder="1" applyAlignment="1">
      <alignment horizontal="center" vertical="center"/>
    </xf>
    <xf numFmtId="0" fontId="106" fillId="4" borderId="1" xfId="0" applyFont="1" applyFill="1" applyBorder="1" applyAlignment="1" applyProtection="1">
      <alignment vertical="center" wrapText="1"/>
      <protection locked="0"/>
    </xf>
    <xf numFmtId="0" fontId="105" fillId="4" borderId="1" xfId="0" applyFont="1" applyFill="1" applyBorder="1" applyProtection="1">
      <alignment vertical="center"/>
      <protection locked="0"/>
    </xf>
    <xf numFmtId="0" fontId="107" fillId="0" borderId="0" xfId="0" applyFont="1" applyAlignment="1" applyProtection="1">
      <alignment vertical="center" wrapText="1"/>
      <protection hidden="1"/>
    </xf>
    <xf numFmtId="0" fontId="107" fillId="0" borderId="0" xfId="0" applyFont="1" applyAlignment="1">
      <alignment vertical="center" wrapText="1"/>
    </xf>
    <xf numFmtId="176" fontId="106" fillId="6" borderId="8" xfId="0" applyNumberFormat="1" applyFont="1" applyFill="1" applyBorder="1" applyAlignment="1">
      <alignment horizontal="center" vertical="center" shrinkToFit="1"/>
    </xf>
    <xf numFmtId="0" fontId="106" fillId="0" borderId="0" xfId="0" applyFont="1" applyAlignment="1">
      <alignment horizontal="center" shrinkToFit="1"/>
    </xf>
    <xf numFmtId="0" fontId="106" fillId="0" borderId="0" xfId="0" applyFont="1" applyAlignment="1" applyProtection="1">
      <alignment horizontal="center" vertical="center" wrapText="1"/>
      <protection hidden="1"/>
    </xf>
    <xf numFmtId="0" fontId="114" fillId="0" borderId="0" xfId="0" applyFont="1" applyAlignment="1" applyProtection="1">
      <alignment horizontal="center" vertical="center"/>
      <protection hidden="1"/>
    </xf>
    <xf numFmtId="0" fontId="114" fillId="0" borderId="0" xfId="0" applyFont="1" applyAlignment="1">
      <alignment horizontal="center" vertical="center"/>
    </xf>
    <xf numFmtId="0" fontId="114" fillId="0" borderId="0" xfId="0" applyFont="1" applyProtection="1">
      <alignment vertical="center"/>
      <protection hidden="1"/>
    </xf>
    <xf numFmtId="0" fontId="105" fillId="0" borderId="0" xfId="0" applyFont="1">
      <alignment vertical="center"/>
    </xf>
    <xf numFmtId="0" fontId="128" fillId="0" borderId="0" xfId="0" applyFont="1" applyAlignment="1" applyProtection="1">
      <alignment horizontal="left" vertical="top" wrapText="1"/>
      <protection hidden="1"/>
    </xf>
    <xf numFmtId="0" fontId="106" fillId="0" borderId="0" xfId="0" applyFont="1" applyAlignment="1" applyProtection="1">
      <alignment horizontal="left" vertical="center" wrapText="1"/>
      <protection hidden="1"/>
    </xf>
    <xf numFmtId="0" fontId="111" fillId="0" borderId="23" xfId="0" applyFont="1" applyBorder="1" applyAlignment="1" applyProtection="1">
      <alignment vertical="center" wrapText="1"/>
      <protection hidden="1"/>
    </xf>
    <xf numFmtId="0" fontId="105" fillId="0" borderId="23" xfId="0" applyFont="1" applyBorder="1">
      <alignment vertical="center"/>
    </xf>
    <xf numFmtId="0" fontId="111" fillId="0" borderId="0" xfId="0" applyFont="1" applyAlignment="1" applyProtection="1">
      <alignment vertical="center" wrapText="1"/>
      <protection hidden="1"/>
    </xf>
    <xf numFmtId="0" fontId="111" fillId="0" borderId="48" xfId="0" applyFont="1" applyBorder="1" applyAlignment="1" applyProtection="1">
      <alignment horizontal="left" vertical="center" wrapText="1"/>
      <protection hidden="1"/>
    </xf>
    <xf numFmtId="0" fontId="111" fillId="0" borderId="49" xfId="0" applyFont="1" applyBorder="1" applyAlignment="1" applyProtection="1">
      <alignment horizontal="left" vertical="center" wrapText="1"/>
      <protection hidden="1"/>
    </xf>
    <xf numFmtId="0" fontId="111" fillId="0" borderId="50" xfId="0" applyFont="1" applyBorder="1" applyAlignment="1" applyProtection="1">
      <alignment horizontal="left" vertical="center" wrapText="1"/>
      <protection hidden="1"/>
    </xf>
    <xf numFmtId="0" fontId="111" fillId="0" borderId="34" xfId="0" applyFont="1" applyBorder="1" applyAlignment="1" applyProtection="1">
      <alignment horizontal="left" vertical="center" wrapText="1"/>
      <protection hidden="1"/>
    </xf>
    <xf numFmtId="0" fontId="111" fillId="0" borderId="3" xfId="0" applyFont="1" applyBorder="1" applyAlignment="1" applyProtection="1">
      <alignment horizontal="left" vertical="center" wrapText="1"/>
      <protection hidden="1"/>
    </xf>
    <xf numFmtId="0" fontId="111" fillId="0" borderId="4" xfId="0" applyFont="1" applyBorder="1" applyAlignment="1" applyProtection="1">
      <alignment horizontal="left" vertical="center" wrapText="1"/>
      <protection hidden="1"/>
    </xf>
    <xf numFmtId="0" fontId="111" fillId="0" borderId="0" xfId="0" applyFont="1" applyAlignment="1" applyProtection="1">
      <alignment horizontal="left" vertical="center" wrapText="1"/>
      <protection hidden="1"/>
    </xf>
    <xf numFmtId="0" fontId="111" fillId="0" borderId="6" xfId="0" applyFont="1" applyBorder="1" applyAlignment="1" applyProtection="1">
      <alignment horizontal="left" vertical="center" wrapText="1"/>
      <protection hidden="1"/>
    </xf>
    <xf numFmtId="0" fontId="111" fillId="0" borderId="36" xfId="0" applyFont="1" applyBorder="1" applyAlignment="1" applyProtection="1">
      <alignment horizontal="left" vertical="center" wrapText="1"/>
      <protection hidden="1"/>
    </xf>
    <xf numFmtId="0" fontId="111" fillId="0" borderId="23" xfId="0" applyFont="1" applyBorder="1" applyAlignment="1" applyProtection="1">
      <alignment horizontal="left" vertical="center" wrapText="1"/>
      <protection hidden="1"/>
    </xf>
    <xf numFmtId="0" fontId="111" fillId="0" borderId="37" xfId="0" applyFont="1" applyBorder="1" applyAlignment="1" applyProtection="1">
      <alignment horizontal="left" vertical="center" wrapText="1"/>
      <protection hidden="1"/>
    </xf>
    <xf numFmtId="0" fontId="111" fillId="0" borderId="25" xfId="0" applyFont="1" applyBorder="1" applyAlignment="1" applyProtection="1">
      <alignment horizontal="left" vertical="center" wrapText="1"/>
      <protection hidden="1"/>
    </xf>
    <xf numFmtId="0" fontId="111" fillId="0" borderId="26" xfId="0" applyFont="1" applyBorder="1" applyAlignment="1" applyProtection="1">
      <alignment horizontal="left" vertical="center" wrapText="1"/>
      <protection hidden="1"/>
    </xf>
    <xf numFmtId="0" fontId="111" fillId="0" borderId="27" xfId="0" applyFont="1" applyBorder="1" applyAlignment="1" applyProtection="1">
      <alignment horizontal="left" vertical="center" wrapText="1"/>
      <protection hidden="1"/>
    </xf>
    <xf numFmtId="0" fontId="111" fillId="0" borderId="32" xfId="0" applyFont="1" applyBorder="1" applyAlignment="1" applyProtection="1">
      <alignment horizontal="left" vertical="center" wrapText="1"/>
      <protection hidden="1"/>
    </xf>
    <xf numFmtId="0" fontId="111" fillId="0" borderId="8" xfId="0" applyFont="1" applyBorder="1" applyAlignment="1" applyProtection="1">
      <alignment horizontal="left" vertical="center" wrapText="1"/>
      <protection hidden="1"/>
    </xf>
    <xf numFmtId="0" fontId="111" fillId="0" borderId="9" xfId="0" applyFont="1" applyBorder="1" applyAlignment="1" applyProtection="1">
      <alignment horizontal="left" vertical="center" wrapText="1"/>
      <protection hidden="1"/>
    </xf>
    <xf numFmtId="49" fontId="111" fillId="4" borderId="42" xfId="0" applyNumberFormat="1" applyFont="1" applyFill="1" applyBorder="1" applyAlignment="1" applyProtection="1">
      <alignment horizontal="center" vertical="center" wrapText="1"/>
      <protection locked="0"/>
    </xf>
    <xf numFmtId="0" fontId="105" fillId="0" borderId="42" xfId="0" applyFont="1" applyBorder="1" applyAlignment="1" applyProtection="1">
      <alignment vertical="center" wrapText="1"/>
      <protection locked="0"/>
    </xf>
    <xf numFmtId="0" fontId="105" fillId="0" borderId="1" xfId="0" applyFont="1" applyBorder="1" applyAlignment="1" applyProtection="1">
      <alignment vertical="center" wrapText="1"/>
      <protection locked="0"/>
    </xf>
    <xf numFmtId="0" fontId="111" fillId="0" borderId="42" xfId="0" applyFont="1" applyBorder="1" applyAlignment="1">
      <alignment horizontal="left" vertical="center" wrapText="1"/>
    </xf>
    <xf numFmtId="0" fontId="111" fillId="0" borderId="1" xfId="0" applyFont="1" applyBorder="1" applyAlignment="1">
      <alignment horizontal="left" vertical="center" wrapText="1"/>
    </xf>
    <xf numFmtId="0" fontId="111" fillId="6" borderId="3" xfId="0" applyFont="1" applyFill="1" applyBorder="1" applyAlignment="1" applyProtection="1">
      <alignment horizontal="center" vertical="center"/>
      <protection hidden="1"/>
    </xf>
    <xf numFmtId="0" fontId="111" fillId="6" borderId="4" xfId="0" applyFont="1" applyFill="1" applyBorder="1" applyAlignment="1" applyProtection="1">
      <alignment horizontal="center" vertical="center"/>
      <protection hidden="1"/>
    </xf>
    <xf numFmtId="0" fontId="111" fillId="6" borderId="8" xfId="0" applyFont="1" applyFill="1" applyBorder="1" applyAlignment="1" applyProtection="1">
      <alignment horizontal="center" vertical="center"/>
      <protection hidden="1"/>
    </xf>
    <xf numFmtId="0" fontId="111" fillId="6" borderId="9" xfId="0" applyFont="1" applyFill="1" applyBorder="1" applyAlignment="1" applyProtection="1">
      <alignment horizontal="center" vertical="center"/>
      <protection hidden="1"/>
    </xf>
    <xf numFmtId="0" fontId="111" fillId="6" borderId="3" xfId="0" applyFont="1" applyFill="1" applyBorder="1" applyAlignment="1" applyProtection="1">
      <alignment horizontal="left" vertical="center"/>
      <protection hidden="1"/>
    </xf>
    <xf numFmtId="0" fontId="111" fillId="6" borderId="4" xfId="0" applyFont="1" applyFill="1" applyBorder="1" applyAlignment="1" applyProtection="1">
      <alignment horizontal="left" vertical="center"/>
      <protection hidden="1"/>
    </xf>
    <xf numFmtId="0" fontId="111" fillId="6" borderId="0" xfId="0" applyFont="1" applyFill="1" applyAlignment="1" applyProtection="1">
      <alignment horizontal="left" vertical="center"/>
      <protection hidden="1"/>
    </xf>
    <xf numFmtId="0" fontId="111" fillId="6" borderId="6" xfId="0" applyFont="1" applyFill="1" applyBorder="1" applyAlignment="1" applyProtection="1">
      <alignment horizontal="left" vertical="center"/>
      <protection hidden="1"/>
    </xf>
    <xf numFmtId="0" fontId="111" fillId="6" borderId="8" xfId="0" applyFont="1" applyFill="1" applyBorder="1" applyAlignment="1" applyProtection="1">
      <alignment horizontal="left" vertical="center"/>
      <protection hidden="1"/>
    </xf>
    <xf numFmtId="0" fontId="111" fillId="6" borderId="9" xfId="0" applyFont="1" applyFill="1" applyBorder="1" applyAlignment="1" applyProtection="1">
      <alignment horizontal="left" vertical="center"/>
      <protection hidden="1"/>
    </xf>
    <xf numFmtId="49" fontId="110" fillId="4" borderId="2" xfId="0" applyNumberFormat="1" applyFont="1" applyFill="1" applyBorder="1" applyAlignment="1" applyProtection="1">
      <alignment horizontal="center" vertical="center" wrapText="1"/>
      <protection locked="0"/>
    </xf>
    <xf numFmtId="0" fontId="105" fillId="0" borderId="3" xfId="0" applyFont="1" applyBorder="1" applyAlignment="1" applyProtection="1">
      <alignment horizontal="center" vertical="center" wrapText="1"/>
      <protection locked="0"/>
    </xf>
    <xf numFmtId="0" fontId="105" fillId="0" borderId="35" xfId="0" applyFont="1" applyBorder="1" applyAlignment="1" applyProtection="1">
      <alignment horizontal="center" vertical="center" wrapText="1"/>
      <protection locked="0"/>
    </xf>
    <xf numFmtId="0" fontId="105" fillId="0" borderId="5" xfId="0" applyFont="1" applyBorder="1" applyAlignment="1" applyProtection="1">
      <alignment horizontal="center" vertical="center" wrapText="1"/>
      <protection locked="0"/>
    </xf>
    <xf numFmtId="0" fontId="105" fillId="0" borderId="0" xfId="0" applyFont="1" applyAlignment="1" applyProtection="1">
      <alignment horizontal="center" vertical="center" wrapText="1"/>
      <protection locked="0"/>
    </xf>
    <xf numFmtId="0" fontId="105" fillId="0" borderId="31" xfId="0" applyFont="1" applyBorder="1" applyAlignment="1" applyProtection="1">
      <alignment horizontal="center" vertical="center" wrapText="1"/>
      <protection locked="0"/>
    </xf>
    <xf numFmtId="0" fontId="105" fillId="0" borderId="7" xfId="0" applyFont="1" applyBorder="1" applyAlignment="1" applyProtection="1">
      <alignment horizontal="center" vertical="center" wrapText="1"/>
      <protection locked="0"/>
    </xf>
    <xf numFmtId="0" fontId="105" fillId="0" borderId="8" xfId="0" applyFont="1" applyBorder="1" applyAlignment="1" applyProtection="1">
      <alignment horizontal="center" vertical="center" wrapText="1"/>
      <protection locked="0"/>
    </xf>
    <xf numFmtId="0" fontId="105" fillId="0" borderId="33" xfId="0" applyFont="1" applyBorder="1" applyAlignment="1" applyProtection="1">
      <alignment horizontal="center" vertical="center" wrapText="1"/>
      <protection locked="0"/>
    </xf>
    <xf numFmtId="49" fontId="110" fillId="4" borderId="3" xfId="0" applyNumberFormat="1" applyFont="1" applyFill="1" applyBorder="1" applyAlignment="1" applyProtection="1">
      <alignment horizontal="center" vertical="center" wrapText="1"/>
      <protection locked="0"/>
    </xf>
    <xf numFmtId="49" fontId="110" fillId="4" borderId="35" xfId="0" applyNumberFormat="1" applyFont="1" applyFill="1" applyBorder="1" applyAlignment="1" applyProtection="1">
      <alignment horizontal="center" vertical="center" wrapText="1"/>
      <protection locked="0"/>
    </xf>
    <xf numFmtId="49" fontId="110" fillId="4" borderId="38" xfId="0" applyNumberFormat="1" applyFont="1" applyFill="1" applyBorder="1" applyAlignment="1" applyProtection="1">
      <alignment horizontal="center" vertical="center" wrapText="1"/>
      <protection locked="0"/>
    </xf>
    <xf numFmtId="49" fontId="110" fillId="4" borderId="23" xfId="0" applyNumberFormat="1" applyFont="1" applyFill="1" applyBorder="1" applyAlignment="1" applyProtection="1">
      <alignment horizontal="center" vertical="center" wrapText="1"/>
      <protection locked="0"/>
    </xf>
    <xf numFmtId="49" fontId="110" fillId="4" borderId="40" xfId="0" applyNumberFormat="1" applyFont="1" applyFill="1" applyBorder="1" applyAlignment="1" applyProtection="1">
      <alignment horizontal="center" vertical="center" wrapText="1"/>
      <protection locked="0"/>
    </xf>
    <xf numFmtId="0" fontId="125" fillId="0" borderId="0" xfId="0" applyFont="1" applyAlignment="1" applyProtection="1">
      <alignment horizontal="left" vertical="center" wrapText="1"/>
      <protection hidden="1"/>
    </xf>
    <xf numFmtId="0" fontId="111" fillId="4" borderId="1" xfId="0" applyFont="1" applyFill="1" applyBorder="1" applyAlignment="1" applyProtection="1">
      <alignment horizontal="center" vertical="center"/>
      <protection locked="0"/>
    </xf>
    <xf numFmtId="0" fontId="105" fillId="0" borderId="1" xfId="0" applyFont="1" applyBorder="1" applyAlignment="1" applyProtection="1">
      <alignment horizontal="center" vertical="center"/>
      <protection locked="0"/>
    </xf>
    <xf numFmtId="0" fontId="111" fillId="0" borderId="6" xfId="0" applyFont="1" applyBorder="1" applyAlignment="1" applyProtection="1">
      <alignment horizontal="center" vertical="center"/>
      <protection hidden="1"/>
    </xf>
    <xf numFmtId="0" fontId="106" fillId="4" borderId="1" xfId="0" applyFont="1" applyFill="1" applyBorder="1" applyAlignment="1" applyProtection="1">
      <alignment horizontal="left" vertical="center" wrapText="1"/>
      <protection locked="0"/>
    </xf>
    <xf numFmtId="0" fontId="111" fillId="0" borderId="2" xfId="0" applyFont="1" applyBorder="1" applyAlignment="1" applyProtection="1">
      <alignment horizontal="left" vertical="center"/>
      <protection hidden="1"/>
    </xf>
    <xf numFmtId="0" fontId="111" fillId="0" borderId="3" xfId="0" applyFont="1" applyBorder="1" applyAlignment="1" applyProtection="1">
      <alignment horizontal="left" vertical="center"/>
      <protection hidden="1"/>
    </xf>
    <xf numFmtId="0" fontId="111" fillId="0" borderId="4" xfId="0" applyFont="1" applyBorder="1" applyAlignment="1" applyProtection="1">
      <alignment horizontal="left" vertical="center"/>
      <protection hidden="1"/>
    </xf>
    <xf numFmtId="0" fontId="111" fillId="0" borderId="5" xfId="0" applyFont="1" applyBorder="1" applyAlignment="1" applyProtection="1">
      <alignment horizontal="left" vertical="center" wrapText="1"/>
      <protection hidden="1"/>
    </xf>
    <xf numFmtId="0" fontId="105" fillId="0" borderId="7" xfId="0" applyFont="1" applyBorder="1" applyAlignment="1">
      <alignment horizontal="left" vertical="center" wrapText="1"/>
    </xf>
    <xf numFmtId="0" fontId="111" fillId="0" borderId="54" xfId="0" applyFont="1" applyBorder="1" applyAlignment="1" applyProtection="1">
      <alignment horizontal="left" vertical="center" wrapText="1"/>
      <protection hidden="1"/>
    </xf>
    <xf numFmtId="0" fontId="111" fillId="4" borderId="1" xfId="0" applyFont="1" applyFill="1" applyBorder="1" applyAlignment="1" applyProtection="1">
      <alignment horizontal="center" vertical="center" wrapText="1"/>
      <protection locked="0"/>
    </xf>
    <xf numFmtId="0" fontId="111" fillId="4" borderId="45" xfId="0" applyFont="1" applyFill="1" applyBorder="1" applyAlignment="1" applyProtection="1">
      <alignment horizontal="center" vertical="center" wrapText="1"/>
      <protection locked="0"/>
    </xf>
    <xf numFmtId="0" fontId="111" fillId="4" borderId="39" xfId="0" applyFont="1" applyFill="1" applyBorder="1" applyAlignment="1" applyProtection="1">
      <alignment horizontal="center" vertical="center" wrapText="1"/>
      <protection locked="0"/>
    </xf>
    <xf numFmtId="0" fontId="111" fillId="4" borderId="47" xfId="0" applyFont="1" applyFill="1" applyBorder="1" applyAlignment="1" applyProtection="1">
      <alignment horizontal="center" vertical="center" wrapText="1"/>
      <protection locked="0"/>
    </xf>
    <xf numFmtId="0" fontId="111" fillId="4" borderId="42" xfId="0" applyFont="1" applyFill="1" applyBorder="1" applyAlignment="1" applyProtection="1">
      <alignment horizontal="left" vertical="center" wrapText="1"/>
      <protection locked="0"/>
    </xf>
    <xf numFmtId="0" fontId="111" fillId="4" borderId="43" xfId="0" applyFont="1" applyFill="1" applyBorder="1" applyAlignment="1" applyProtection="1">
      <alignment horizontal="left" vertical="center" wrapText="1"/>
      <protection locked="0"/>
    </xf>
    <xf numFmtId="0" fontId="111" fillId="4" borderId="1" xfId="0" applyFont="1" applyFill="1" applyBorder="1" applyAlignment="1" applyProtection="1">
      <alignment horizontal="left" vertical="center" wrapText="1"/>
      <protection locked="0"/>
    </xf>
    <xf numFmtId="0" fontId="111" fillId="4" borderId="45" xfId="0" applyFont="1" applyFill="1" applyBorder="1" applyAlignment="1" applyProtection="1">
      <alignment horizontal="left" vertical="center" wrapText="1"/>
      <protection locked="0"/>
    </xf>
    <xf numFmtId="0" fontId="111" fillId="0" borderId="2" xfId="0" applyFont="1" applyBorder="1" applyAlignment="1" applyProtection="1">
      <alignment horizontal="right" vertical="center"/>
      <protection hidden="1"/>
    </xf>
    <xf numFmtId="0" fontId="111" fillId="0" borderId="3" xfId="0" applyFont="1" applyBorder="1" applyAlignment="1" applyProtection="1">
      <alignment horizontal="right" vertical="center"/>
      <protection hidden="1"/>
    </xf>
    <xf numFmtId="0" fontId="111" fillId="0" borderId="5" xfId="0" applyFont="1" applyBorder="1" applyAlignment="1" applyProtection="1">
      <alignment horizontal="right" vertical="center"/>
      <protection hidden="1"/>
    </xf>
    <xf numFmtId="0" fontId="111" fillId="0" borderId="7" xfId="0" applyFont="1" applyBorder="1" applyAlignment="1" applyProtection="1">
      <alignment horizontal="right" vertical="center"/>
      <protection hidden="1"/>
    </xf>
    <xf numFmtId="0" fontId="111" fillId="0" borderId="8" xfId="0" applyFont="1" applyBorder="1" applyAlignment="1" applyProtection="1">
      <alignment horizontal="right" vertical="center"/>
      <protection hidden="1"/>
    </xf>
    <xf numFmtId="0" fontId="105" fillId="6" borderId="28" xfId="0" applyFont="1" applyFill="1" applyBorder="1" applyAlignment="1" applyProtection="1">
      <alignment horizontal="right" vertical="center" wrapText="1"/>
      <protection hidden="1"/>
    </xf>
    <xf numFmtId="0" fontId="105" fillId="6" borderId="26" xfId="0" applyFont="1" applyFill="1" applyBorder="1" applyAlignment="1" applyProtection="1">
      <alignment horizontal="right" vertical="center" wrapText="1"/>
      <protection hidden="1"/>
    </xf>
    <xf numFmtId="0" fontId="105" fillId="6" borderId="7" xfId="0" applyFont="1" applyFill="1" applyBorder="1" applyAlignment="1" applyProtection="1">
      <alignment horizontal="right" vertical="center" wrapText="1"/>
      <protection hidden="1"/>
    </xf>
    <xf numFmtId="0" fontId="105" fillId="6" borderId="8" xfId="0" applyFont="1" applyFill="1" applyBorder="1" applyAlignment="1" applyProtection="1">
      <alignment horizontal="right" vertical="center" wrapText="1"/>
      <protection hidden="1"/>
    </xf>
    <xf numFmtId="0" fontId="105" fillId="6" borderId="26" xfId="0" applyFont="1" applyFill="1" applyBorder="1" applyAlignment="1">
      <alignment horizontal="left" vertical="center" wrapText="1"/>
    </xf>
    <xf numFmtId="0" fontId="105" fillId="6" borderId="29" xfId="0" applyFont="1" applyFill="1" applyBorder="1" applyAlignment="1">
      <alignment horizontal="left" vertical="center" wrapText="1"/>
    </xf>
    <xf numFmtId="0" fontId="105" fillId="6" borderId="8" xfId="0" applyFont="1" applyFill="1" applyBorder="1" applyAlignment="1">
      <alignment horizontal="left" vertical="center" wrapText="1"/>
    </xf>
    <xf numFmtId="0" fontId="105" fillId="6" borderId="33" xfId="0" applyFont="1" applyFill="1" applyBorder="1" applyAlignment="1">
      <alignment horizontal="left" vertical="center" wrapText="1"/>
    </xf>
    <xf numFmtId="0" fontId="111" fillId="0" borderId="1" xfId="0" applyFont="1" applyBorder="1" applyAlignment="1" applyProtection="1">
      <alignment horizontal="left" vertical="center" wrapText="1"/>
      <protection locked="0"/>
    </xf>
    <xf numFmtId="0" fontId="111" fillId="4" borderId="8" xfId="0" applyFont="1" applyFill="1" applyBorder="1" applyAlignment="1" applyProtection="1">
      <alignment horizontal="center" vertical="center"/>
      <protection locked="0"/>
    </xf>
    <xf numFmtId="0" fontId="105" fillId="4" borderId="8" xfId="0" applyFont="1" applyFill="1" applyBorder="1" applyAlignment="1" applyProtection="1">
      <alignment horizontal="center" vertical="center"/>
      <protection locked="0"/>
    </xf>
    <xf numFmtId="0" fontId="105" fillId="4" borderId="9" xfId="0" applyFont="1" applyFill="1" applyBorder="1" applyAlignment="1" applyProtection="1">
      <alignment horizontal="center" vertical="center"/>
      <protection locked="0"/>
    </xf>
    <xf numFmtId="0" fontId="118" fillId="0" borderId="2" xfId="0" applyFont="1" applyBorder="1" applyAlignment="1" applyProtection="1">
      <alignment horizontal="right" vertical="center"/>
      <protection hidden="1"/>
    </xf>
    <xf numFmtId="0" fontId="118" fillId="0" borderId="3" xfId="0" applyFont="1" applyBorder="1" applyAlignment="1" applyProtection="1">
      <alignment horizontal="right" vertical="center"/>
      <protection hidden="1"/>
    </xf>
    <xf numFmtId="0" fontId="113" fillId="0" borderId="3" xfId="0" applyFont="1" applyBorder="1">
      <alignment vertical="center"/>
    </xf>
    <xf numFmtId="0" fontId="118" fillId="0" borderId="7" xfId="0" applyFont="1" applyBorder="1" applyAlignment="1" applyProtection="1">
      <alignment horizontal="right" vertical="center"/>
      <protection hidden="1"/>
    </xf>
    <xf numFmtId="0" fontId="118" fillId="0" borderId="8" xfId="0" applyFont="1" applyBorder="1" applyAlignment="1" applyProtection="1">
      <alignment horizontal="right" vertical="center"/>
      <protection hidden="1"/>
    </xf>
    <xf numFmtId="0" fontId="113" fillId="0" borderId="8" xfId="0" applyFont="1" applyBorder="1">
      <alignment vertical="center"/>
    </xf>
    <xf numFmtId="0" fontId="111" fillId="0" borderId="0" xfId="0" applyFont="1" applyAlignment="1" applyProtection="1">
      <alignment horizontal="left" vertical="center"/>
      <protection hidden="1"/>
    </xf>
    <xf numFmtId="0" fontId="111" fillId="0" borderId="6" xfId="0" applyFont="1" applyBorder="1" applyAlignment="1" applyProtection="1">
      <alignment horizontal="left" vertical="center"/>
      <protection hidden="1"/>
    </xf>
    <xf numFmtId="0" fontId="111" fillId="0" borderId="8" xfId="0" applyFont="1" applyBorder="1" applyAlignment="1" applyProtection="1">
      <alignment horizontal="left" vertical="center"/>
      <protection hidden="1"/>
    </xf>
    <xf numFmtId="0" fontId="111" fillId="0" borderId="9" xfId="0" applyFont="1" applyBorder="1" applyAlignment="1" applyProtection="1">
      <alignment horizontal="left" vertical="center"/>
      <protection hidden="1"/>
    </xf>
    <xf numFmtId="0" fontId="120" fillId="0" borderId="1" xfId="0" applyFont="1" applyBorder="1" applyAlignment="1" applyProtection="1">
      <alignment horizontal="center" vertical="center"/>
      <protection hidden="1"/>
    </xf>
    <xf numFmtId="0" fontId="120" fillId="0" borderId="1" xfId="0" applyFont="1" applyBorder="1" applyAlignment="1">
      <alignment horizontal="center" vertical="center"/>
    </xf>
    <xf numFmtId="0" fontId="105" fillId="0" borderId="1" xfId="0" applyFont="1" applyBorder="1">
      <alignment vertical="center"/>
    </xf>
    <xf numFmtId="0" fontId="105" fillId="0" borderId="9" xfId="0" applyFont="1" applyBorder="1" applyAlignment="1" applyProtection="1">
      <alignment horizontal="center" vertical="center" wrapText="1"/>
      <protection locked="0"/>
    </xf>
    <xf numFmtId="0" fontId="118" fillId="0" borderId="12" xfId="0" applyFont="1" applyBorder="1" applyAlignment="1" applyProtection="1">
      <alignment horizontal="left" vertical="center"/>
      <protection hidden="1"/>
    </xf>
    <xf numFmtId="0" fontId="118" fillId="0" borderId="8" xfId="0" applyFont="1" applyBorder="1" applyAlignment="1" applyProtection="1">
      <alignment horizontal="left" vertical="center"/>
      <protection hidden="1"/>
    </xf>
    <xf numFmtId="0" fontId="111" fillId="0" borderId="2" xfId="0" applyFont="1" applyBorder="1" applyAlignment="1" applyProtection="1">
      <alignment horizontal="center" vertical="center" wrapText="1"/>
      <protection hidden="1"/>
    </xf>
    <xf numFmtId="0" fontId="111" fillId="0" borderId="3" xfId="0" applyFont="1" applyBorder="1" applyAlignment="1" applyProtection="1">
      <alignment horizontal="center" vertical="center" wrapText="1"/>
      <protection hidden="1"/>
    </xf>
    <xf numFmtId="0" fontId="111" fillId="0" borderId="4" xfId="0" applyFont="1" applyBorder="1" applyAlignment="1" applyProtection="1">
      <alignment horizontal="center" vertical="center" wrapText="1"/>
      <protection hidden="1"/>
    </xf>
    <xf numFmtId="0" fontId="111" fillId="0" borderId="5" xfId="0" applyFont="1" applyBorder="1" applyAlignment="1" applyProtection="1">
      <alignment horizontal="center" vertical="center" wrapText="1"/>
      <protection hidden="1"/>
    </xf>
    <xf numFmtId="0" fontId="111" fillId="0" borderId="6" xfId="0" applyFont="1" applyBorder="1" applyAlignment="1" applyProtection="1">
      <alignment horizontal="center" vertical="center" wrapText="1"/>
      <protection hidden="1"/>
    </xf>
    <xf numFmtId="0" fontId="111" fillId="0" borderId="7" xfId="0" applyFont="1" applyBorder="1" applyAlignment="1" applyProtection="1">
      <alignment horizontal="center" vertical="center" wrapText="1"/>
      <protection hidden="1"/>
    </xf>
    <xf numFmtId="0" fontId="111" fillId="0" borderId="8" xfId="0" applyFont="1" applyBorder="1" applyAlignment="1" applyProtection="1">
      <alignment horizontal="center" vertical="center" wrapText="1"/>
      <protection hidden="1"/>
    </xf>
    <xf numFmtId="0" fontId="111" fillId="0" borderId="9" xfId="0" applyFont="1" applyBorder="1" applyAlignment="1" applyProtection="1">
      <alignment horizontal="center" vertical="center" wrapText="1"/>
      <protection hidden="1"/>
    </xf>
    <xf numFmtId="0" fontId="111" fillId="0" borderId="3" xfId="0" applyFont="1" applyBorder="1" applyProtection="1">
      <alignment vertical="center"/>
      <protection hidden="1"/>
    </xf>
    <xf numFmtId="0" fontId="105" fillId="0" borderId="3" xfId="0" applyFont="1" applyBorder="1">
      <alignment vertical="center"/>
    </xf>
    <xf numFmtId="0" fontId="105" fillId="0" borderId="4" xfId="0" applyFont="1" applyBorder="1">
      <alignment vertical="center"/>
    </xf>
    <xf numFmtId="0" fontId="105" fillId="0" borderId="8" xfId="0" applyFont="1" applyBorder="1">
      <alignment vertical="center"/>
    </xf>
    <xf numFmtId="0" fontId="105" fillId="0" borderId="9" xfId="0" applyFont="1" applyBorder="1">
      <alignment vertical="center"/>
    </xf>
    <xf numFmtId="0" fontId="111" fillId="3" borderId="2" xfId="0" applyFont="1" applyFill="1" applyBorder="1" applyAlignment="1" applyProtection="1">
      <alignment horizontal="center" vertical="center"/>
      <protection hidden="1"/>
    </xf>
    <xf numFmtId="0" fontId="111" fillId="3" borderId="3" xfId="0" applyFont="1" applyFill="1" applyBorder="1" applyAlignment="1" applyProtection="1">
      <alignment horizontal="center" vertical="center"/>
      <protection hidden="1"/>
    </xf>
    <xf numFmtId="0" fontId="111" fillId="3" borderId="4" xfId="0" applyFont="1" applyFill="1" applyBorder="1" applyAlignment="1" applyProtection="1">
      <alignment horizontal="center" vertical="center"/>
      <protection hidden="1"/>
    </xf>
    <xf numFmtId="0" fontId="111" fillId="3" borderId="7" xfId="0" applyFont="1" applyFill="1" applyBorder="1" applyAlignment="1" applyProtection="1">
      <alignment horizontal="center" vertical="center"/>
      <protection hidden="1"/>
    </xf>
    <xf numFmtId="0" fontId="111" fillId="3" borderId="8" xfId="0" applyFont="1" applyFill="1" applyBorder="1" applyAlignment="1" applyProtection="1">
      <alignment horizontal="center" vertical="center"/>
      <protection hidden="1"/>
    </xf>
    <xf numFmtId="0" fontId="111" fillId="3" borderId="9" xfId="0" applyFont="1" applyFill="1" applyBorder="1" applyAlignment="1" applyProtection="1">
      <alignment horizontal="center" vertical="center"/>
      <protection hidden="1"/>
    </xf>
    <xf numFmtId="0" fontId="105" fillId="0" borderId="0" xfId="0" quotePrefix="1" applyFont="1" applyAlignment="1" applyProtection="1">
      <alignment horizontal="left" vertical="top" wrapText="1"/>
      <protection hidden="1"/>
    </xf>
    <xf numFmtId="0" fontId="105" fillId="0" borderId="1" xfId="0" applyFont="1" applyBorder="1" applyAlignment="1">
      <alignment horizontal="left" vertical="center" wrapText="1"/>
    </xf>
    <xf numFmtId="0" fontId="111" fillId="0" borderId="44" xfId="0" applyFont="1" applyBorder="1" applyAlignment="1" applyProtection="1">
      <alignment horizontal="left" vertical="center" wrapText="1"/>
      <protection hidden="1"/>
    </xf>
    <xf numFmtId="0" fontId="105" fillId="0" borderId="46" xfId="0" applyFont="1" applyBorder="1" applyAlignment="1">
      <alignment horizontal="left" vertical="center" wrapText="1"/>
    </xf>
    <xf numFmtId="0" fontId="105" fillId="0" borderId="39" xfId="0" applyFont="1" applyBorder="1" applyAlignment="1">
      <alignment horizontal="left" vertical="center" wrapText="1"/>
    </xf>
    <xf numFmtId="0" fontId="105" fillId="4" borderId="1" xfId="0" applyFont="1" applyFill="1" applyBorder="1" applyAlignment="1" applyProtection="1">
      <alignment horizontal="center" vertical="center" wrapText="1"/>
      <protection locked="0"/>
    </xf>
    <xf numFmtId="0" fontId="105" fillId="4" borderId="39" xfId="0" applyFont="1" applyFill="1" applyBorder="1" applyAlignment="1" applyProtection="1">
      <alignment horizontal="center" vertical="center" wrapText="1"/>
      <protection locked="0"/>
    </xf>
    <xf numFmtId="0" fontId="111" fillId="0" borderId="24" xfId="0" applyFont="1" applyBorder="1" applyAlignment="1" applyProtection="1">
      <alignment horizontal="left" vertical="center" wrapText="1"/>
      <protection hidden="1"/>
    </xf>
    <xf numFmtId="0" fontId="105" fillId="0" borderId="24" xfId="0" applyFont="1" applyBorder="1" applyAlignment="1">
      <alignment horizontal="left" vertical="center" wrapText="1"/>
    </xf>
    <xf numFmtId="49" fontId="105" fillId="4" borderId="1" xfId="0" applyNumberFormat="1" applyFont="1" applyFill="1" applyBorder="1" applyAlignment="1" applyProtection="1">
      <alignment horizontal="center" vertical="center" wrapText="1"/>
      <protection locked="0"/>
    </xf>
    <xf numFmtId="49" fontId="105" fillId="4" borderId="45" xfId="0" applyNumberFormat="1" applyFont="1" applyFill="1" applyBorder="1" applyAlignment="1" applyProtection="1">
      <alignment horizontal="center" vertical="center" wrapText="1"/>
      <protection locked="0"/>
    </xf>
    <xf numFmtId="49" fontId="105" fillId="4" borderId="39" xfId="0" applyNumberFormat="1" applyFont="1" applyFill="1" applyBorder="1" applyAlignment="1" applyProtection="1">
      <alignment horizontal="center" vertical="center" wrapText="1"/>
      <protection locked="0"/>
    </xf>
    <xf numFmtId="49" fontId="105" fillId="4" borderId="47" xfId="0" applyNumberFormat="1" applyFont="1" applyFill="1" applyBorder="1" applyAlignment="1" applyProtection="1">
      <alignment horizontal="center" vertical="center" wrapText="1"/>
      <protection locked="0"/>
    </xf>
    <xf numFmtId="0" fontId="105" fillId="0" borderId="0" xfId="0" applyFont="1" applyAlignment="1">
      <alignment horizontal="center" vertical="center"/>
    </xf>
    <xf numFmtId="0" fontId="105" fillId="0" borderId="0" xfId="0" applyFont="1" applyAlignment="1">
      <alignment vertical="center" wrapText="1"/>
    </xf>
    <xf numFmtId="0" fontId="111" fillId="6" borderId="2" xfId="0" applyFont="1" applyFill="1" applyBorder="1" applyAlignment="1" applyProtection="1">
      <alignment horizontal="center" vertical="center"/>
      <protection hidden="1"/>
    </xf>
    <xf numFmtId="0" fontId="111" fillId="6" borderId="7" xfId="0" applyFont="1" applyFill="1" applyBorder="1" applyAlignment="1" applyProtection="1">
      <alignment horizontal="center" vertical="center"/>
      <protection hidden="1"/>
    </xf>
    <xf numFmtId="0" fontId="111" fillId="6" borderId="1" xfId="0" applyFont="1" applyFill="1" applyBorder="1" applyAlignment="1" applyProtection="1">
      <alignment horizontal="center" vertical="center"/>
      <protection hidden="1"/>
    </xf>
    <xf numFmtId="0" fontId="111" fillId="3" borderId="1" xfId="0" applyFont="1" applyFill="1" applyBorder="1" applyAlignment="1" applyProtection="1">
      <alignment horizontal="center" vertical="center"/>
      <protection hidden="1"/>
    </xf>
    <xf numFmtId="0" fontId="111" fillId="6" borderId="2" xfId="0" applyFont="1" applyFill="1" applyBorder="1" applyAlignment="1" applyProtection="1">
      <alignment horizontal="center" vertical="center" wrapText="1"/>
      <protection hidden="1"/>
    </xf>
    <xf numFmtId="0" fontId="111" fillId="6" borderId="3" xfId="0" applyFont="1" applyFill="1" applyBorder="1" applyAlignment="1" applyProtection="1">
      <alignment horizontal="center" vertical="center" wrapText="1"/>
      <protection hidden="1"/>
    </xf>
    <xf numFmtId="0" fontId="111" fillId="6" borderId="4" xfId="0" applyFont="1" applyFill="1" applyBorder="1" applyAlignment="1" applyProtection="1">
      <alignment horizontal="center" vertical="center" wrapText="1"/>
      <protection hidden="1"/>
    </xf>
    <xf numFmtId="0" fontId="111" fillId="6" borderId="5" xfId="0" applyFont="1" applyFill="1" applyBorder="1" applyAlignment="1" applyProtection="1">
      <alignment horizontal="center" vertical="center" wrapText="1"/>
      <protection hidden="1"/>
    </xf>
    <xf numFmtId="0" fontId="111" fillId="6" borderId="0" xfId="0" applyFont="1" applyFill="1" applyAlignment="1" applyProtection="1">
      <alignment horizontal="center" vertical="center" wrapText="1"/>
      <protection hidden="1"/>
    </xf>
    <xf numFmtId="0" fontId="111" fillId="6" borderId="6" xfId="0" applyFont="1" applyFill="1" applyBorder="1" applyAlignment="1" applyProtection="1">
      <alignment horizontal="center" vertical="center" wrapText="1"/>
      <protection hidden="1"/>
    </xf>
    <xf numFmtId="0" fontId="111" fillId="6" borderId="7" xfId="0" applyFont="1" applyFill="1" applyBorder="1" applyAlignment="1" applyProtection="1">
      <alignment horizontal="center" vertical="center" wrapText="1"/>
      <protection hidden="1"/>
    </xf>
    <xf numFmtId="0" fontId="111" fillId="6" borderId="8" xfId="0" applyFont="1" applyFill="1" applyBorder="1" applyAlignment="1" applyProtection="1">
      <alignment horizontal="center" vertical="center" wrapText="1"/>
      <protection hidden="1"/>
    </xf>
    <xf numFmtId="0" fontId="111" fillId="6" borderId="9" xfId="0" applyFont="1" applyFill="1" applyBorder="1" applyAlignment="1" applyProtection="1">
      <alignment horizontal="center" vertical="center" wrapText="1"/>
      <protection hidden="1"/>
    </xf>
    <xf numFmtId="0" fontId="111" fillId="6" borderId="2" xfId="0" applyFont="1" applyFill="1" applyBorder="1" applyAlignment="1" applyProtection="1">
      <alignment horizontal="right" vertical="center"/>
      <protection hidden="1"/>
    </xf>
    <xf numFmtId="0" fontId="111" fillId="6" borderId="3" xfId="0" applyFont="1" applyFill="1" applyBorder="1" applyAlignment="1" applyProtection="1">
      <alignment horizontal="right" vertical="center"/>
      <protection hidden="1"/>
    </xf>
    <xf numFmtId="0" fontId="111" fillId="6" borderId="5" xfId="0" applyFont="1" applyFill="1" applyBorder="1" applyAlignment="1" applyProtection="1">
      <alignment horizontal="right" vertical="center"/>
      <protection hidden="1"/>
    </xf>
    <xf numFmtId="0" fontId="111" fillId="6" borderId="0" xfId="0" applyFont="1" applyFill="1" applyAlignment="1" applyProtection="1">
      <alignment horizontal="right" vertical="center"/>
      <protection hidden="1"/>
    </xf>
    <xf numFmtId="0" fontId="111" fillId="6" borderId="7" xfId="0" applyFont="1" applyFill="1" applyBorder="1" applyAlignment="1" applyProtection="1">
      <alignment horizontal="right" vertical="center"/>
      <protection hidden="1"/>
    </xf>
    <xf numFmtId="0" fontId="111" fillId="6" borderId="8" xfId="0" applyFont="1" applyFill="1" applyBorder="1" applyAlignment="1" applyProtection="1">
      <alignment horizontal="right" vertical="center"/>
      <protection hidden="1"/>
    </xf>
    <xf numFmtId="0" fontId="119" fillId="6" borderId="10" xfId="0" applyFont="1" applyFill="1" applyBorder="1" applyAlignment="1" applyProtection="1">
      <alignment horizontal="center" vertical="center"/>
      <protection hidden="1"/>
    </xf>
    <xf numFmtId="0" fontId="119" fillId="6" borderId="12" xfId="0" applyFont="1" applyFill="1" applyBorder="1" applyAlignment="1" applyProtection="1">
      <alignment horizontal="center" vertical="center"/>
      <protection hidden="1"/>
    </xf>
    <xf numFmtId="0" fontId="119" fillId="6" borderId="11" xfId="0" applyFont="1" applyFill="1" applyBorder="1" applyAlignment="1" applyProtection="1">
      <alignment horizontal="center" vertical="center"/>
      <protection hidden="1"/>
    </xf>
    <xf numFmtId="0" fontId="111" fillId="0" borderId="13" xfId="0" applyFont="1" applyBorder="1" applyAlignment="1" applyProtection="1">
      <alignment horizontal="center" vertical="center" wrapText="1"/>
      <protection hidden="1"/>
    </xf>
    <xf numFmtId="0" fontId="111" fillId="0" borderId="14" xfId="0" applyFont="1" applyBorder="1" applyAlignment="1" applyProtection="1">
      <alignment horizontal="center" vertical="center" wrapText="1"/>
      <protection hidden="1"/>
    </xf>
    <xf numFmtId="0" fontId="111" fillId="0" borderId="15" xfId="0" applyFont="1" applyBorder="1" applyAlignment="1" applyProtection="1">
      <alignment horizontal="center" vertical="center" wrapText="1"/>
      <protection hidden="1"/>
    </xf>
    <xf numFmtId="0" fontId="111" fillId="0" borderId="16" xfId="0" applyFont="1" applyBorder="1" applyAlignment="1" applyProtection="1">
      <alignment horizontal="center" vertical="center" wrapText="1"/>
      <protection hidden="1"/>
    </xf>
    <xf numFmtId="0" fontId="111" fillId="0" borderId="17" xfId="0" applyFont="1" applyBorder="1" applyAlignment="1" applyProtection="1">
      <alignment horizontal="center" vertical="center" wrapText="1"/>
      <protection hidden="1"/>
    </xf>
    <xf numFmtId="0" fontId="111" fillId="0" borderId="18" xfId="0" applyFont="1" applyBorder="1" applyAlignment="1" applyProtection="1">
      <alignment horizontal="center" vertical="center" wrapText="1"/>
      <protection hidden="1"/>
    </xf>
    <xf numFmtId="0" fontId="111" fillId="0" borderId="19" xfId="0" applyFont="1" applyBorder="1" applyAlignment="1" applyProtection="1">
      <alignment horizontal="center" vertical="center" wrapText="1"/>
      <protection hidden="1"/>
    </xf>
    <xf numFmtId="0" fontId="111" fillId="0" borderId="20" xfId="0" applyFont="1" applyBorder="1" applyAlignment="1" applyProtection="1">
      <alignment horizontal="center" vertical="center" wrapText="1"/>
      <protection hidden="1"/>
    </xf>
    <xf numFmtId="0" fontId="111" fillId="0" borderId="21" xfId="0" applyFont="1" applyBorder="1" applyAlignment="1" applyProtection="1">
      <alignment horizontal="center" vertical="center" wrapText="1"/>
      <protection hidden="1"/>
    </xf>
    <xf numFmtId="0" fontId="118" fillId="0" borderId="10" xfId="0" applyFont="1" applyBorder="1" applyAlignment="1" applyProtection="1">
      <alignment horizontal="left"/>
      <protection hidden="1"/>
    </xf>
    <xf numFmtId="0" fontId="118" fillId="0" borderId="12" xfId="0" applyFont="1" applyBorder="1" applyAlignment="1" applyProtection="1">
      <alignment horizontal="left"/>
      <protection hidden="1"/>
    </xf>
    <xf numFmtId="0" fontId="118" fillId="0" borderId="11" xfId="0" applyFont="1" applyBorder="1" applyAlignment="1" applyProtection="1">
      <alignment horizontal="left"/>
      <protection hidden="1"/>
    </xf>
    <xf numFmtId="0" fontId="111" fillId="0" borderId="2" xfId="0" applyFont="1" applyBorder="1" applyAlignment="1" applyProtection="1">
      <alignment horizontal="left" vertical="center" wrapText="1"/>
      <protection hidden="1"/>
    </xf>
    <xf numFmtId="0" fontId="111" fillId="0" borderId="7" xfId="0" applyFont="1" applyBorder="1" applyAlignment="1" applyProtection="1">
      <alignment horizontal="left" vertical="center" wrapText="1"/>
      <protection hidden="1"/>
    </xf>
    <xf numFmtId="0" fontId="111" fillId="0" borderId="24" xfId="0" applyFont="1" applyBorder="1" applyAlignment="1" applyProtection="1">
      <alignment horizontal="center" vertical="center" wrapText="1"/>
      <protection hidden="1"/>
    </xf>
    <xf numFmtId="0" fontId="111" fillId="0" borderId="1" xfId="0" applyFont="1" applyBorder="1" applyAlignment="1" applyProtection="1">
      <alignment horizontal="center" vertical="center" wrapText="1"/>
      <protection hidden="1"/>
    </xf>
    <xf numFmtId="0" fontId="118" fillId="0" borderId="2" xfId="0" applyFont="1" applyBorder="1" applyAlignment="1" applyProtection="1">
      <alignment horizontal="center" vertical="center" wrapText="1"/>
      <protection hidden="1"/>
    </xf>
    <xf numFmtId="0" fontId="118" fillId="0" borderId="3" xfId="0" applyFont="1" applyBorder="1" applyAlignment="1" applyProtection="1">
      <alignment horizontal="center" vertical="center" wrapText="1"/>
      <protection hidden="1"/>
    </xf>
    <xf numFmtId="0" fontId="118" fillId="0" borderId="4" xfId="0" applyFont="1" applyBorder="1" applyAlignment="1" applyProtection="1">
      <alignment horizontal="center" vertical="center" wrapText="1"/>
      <protection hidden="1"/>
    </xf>
    <xf numFmtId="0" fontId="118" fillId="0" borderId="0" xfId="0" applyFont="1" applyAlignment="1" applyProtection="1">
      <alignment horizontal="center" vertical="center" wrapText="1"/>
      <protection hidden="1"/>
    </xf>
    <xf numFmtId="0" fontId="118" fillId="0" borderId="6" xfId="0" applyFont="1" applyBorder="1" applyAlignment="1" applyProtection="1">
      <alignment horizontal="center" vertical="center" wrapText="1"/>
      <protection hidden="1"/>
    </xf>
    <xf numFmtId="0" fontId="118" fillId="0" borderId="7" xfId="0" applyFont="1" applyBorder="1" applyAlignment="1" applyProtection="1">
      <alignment horizontal="center" vertical="center" wrapText="1"/>
      <protection hidden="1"/>
    </xf>
    <xf numFmtId="0" fontId="118" fillId="0" borderId="8" xfId="0" applyFont="1" applyBorder="1" applyAlignment="1" applyProtection="1">
      <alignment horizontal="center" vertical="center" wrapText="1"/>
      <protection hidden="1"/>
    </xf>
    <xf numFmtId="0" fontId="118" fillId="0" borderId="9" xfId="0" applyFont="1" applyBorder="1" applyAlignment="1" applyProtection="1">
      <alignment horizontal="center" vertical="center" wrapText="1"/>
      <protection hidden="1"/>
    </xf>
    <xf numFmtId="0" fontId="111" fillId="0" borderId="28" xfId="0" applyFont="1" applyBorder="1" applyAlignment="1" applyProtection="1">
      <alignment horizontal="left" vertical="center"/>
      <protection hidden="1"/>
    </xf>
    <xf numFmtId="0" fontId="111" fillId="0" borderId="26" xfId="0" applyFont="1" applyBorder="1" applyAlignment="1" applyProtection="1">
      <alignment horizontal="left" vertical="center"/>
      <protection hidden="1"/>
    </xf>
    <xf numFmtId="0" fontId="111" fillId="0" borderId="27" xfId="0" applyFont="1" applyBorder="1" applyAlignment="1" applyProtection="1">
      <alignment horizontal="left" vertical="center"/>
      <protection hidden="1"/>
    </xf>
    <xf numFmtId="0" fontId="111" fillId="4" borderId="2" xfId="0" applyFont="1" applyFill="1" applyBorder="1" applyAlignment="1" applyProtection="1">
      <alignment horizontal="center" vertical="center" wrapText="1" shrinkToFit="1"/>
      <protection locked="0"/>
    </xf>
    <xf numFmtId="0" fontId="111" fillId="4" borderId="3" xfId="0" applyFont="1" applyFill="1" applyBorder="1" applyAlignment="1" applyProtection="1">
      <alignment horizontal="center" vertical="center" wrapText="1" shrinkToFit="1"/>
      <protection locked="0"/>
    </xf>
    <xf numFmtId="0" fontId="111" fillId="4" borderId="4" xfId="0" applyFont="1" applyFill="1" applyBorder="1" applyAlignment="1" applyProtection="1">
      <alignment horizontal="center" vertical="center" wrapText="1" shrinkToFit="1"/>
      <protection locked="0"/>
    </xf>
    <xf numFmtId="0" fontId="111" fillId="4" borderId="5" xfId="0" applyFont="1" applyFill="1" applyBorder="1" applyAlignment="1" applyProtection="1">
      <alignment horizontal="center" vertical="center" wrapText="1" shrinkToFit="1"/>
      <protection locked="0"/>
    </xf>
    <xf numFmtId="0" fontId="111" fillId="4" borderId="0" xfId="0" applyFont="1" applyFill="1" applyAlignment="1" applyProtection="1">
      <alignment horizontal="center" vertical="center" wrapText="1" shrinkToFit="1"/>
      <protection locked="0"/>
    </xf>
    <xf numFmtId="0" fontId="111" fillId="4" borderId="6" xfId="0" applyFont="1" applyFill="1" applyBorder="1" applyAlignment="1" applyProtection="1">
      <alignment horizontal="center" vertical="center" wrapText="1" shrinkToFit="1"/>
      <protection locked="0"/>
    </xf>
    <xf numFmtId="0" fontId="111" fillId="4" borderId="7" xfId="0" applyFont="1" applyFill="1" applyBorder="1" applyAlignment="1" applyProtection="1">
      <alignment horizontal="center" vertical="center" wrapText="1" shrinkToFit="1"/>
      <protection locked="0"/>
    </xf>
    <xf numFmtId="0" fontId="111" fillId="4" borderId="8" xfId="0" applyFont="1" applyFill="1" applyBorder="1" applyAlignment="1" applyProtection="1">
      <alignment horizontal="center" vertical="center" wrapText="1" shrinkToFit="1"/>
      <protection locked="0"/>
    </xf>
    <xf numFmtId="0" fontId="111" fillId="4" borderId="9" xfId="0" applyFont="1" applyFill="1" applyBorder="1" applyAlignment="1" applyProtection="1">
      <alignment horizontal="center" vertical="center" wrapText="1" shrinkToFit="1"/>
      <protection locked="0"/>
    </xf>
    <xf numFmtId="0" fontId="111" fillId="4" borderId="2" xfId="0" applyFont="1" applyFill="1" applyBorder="1" applyAlignment="1" applyProtection="1">
      <alignment horizontal="center" vertical="center"/>
      <protection locked="0"/>
    </xf>
    <xf numFmtId="0" fontId="111" fillId="4" borderId="3" xfId="0" applyFont="1" applyFill="1" applyBorder="1" applyAlignment="1" applyProtection="1">
      <alignment horizontal="center" vertical="center"/>
      <protection locked="0"/>
    </xf>
    <xf numFmtId="0" fontId="111" fillId="4" borderId="4" xfId="0" applyFont="1" applyFill="1" applyBorder="1" applyAlignment="1" applyProtection="1">
      <alignment horizontal="center" vertical="center"/>
      <protection locked="0"/>
    </xf>
    <xf numFmtId="0" fontId="111" fillId="4" borderId="7" xfId="0" applyFont="1" applyFill="1" applyBorder="1" applyAlignment="1" applyProtection="1">
      <alignment horizontal="center" vertical="center"/>
      <protection locked="0"/>
    </xf>
    <xf numFmtId="0" fontId="111" fillId="4" borderId="9" xfId="0" applyFont="1" applyFill="1" applyBorder="1" applyAlignment="1" applyProtection="1">
      <alignment horizontal="center" vertical="center"/>
      <protection locked="0"/>
    </xf>
    <xf numFmtId="49" fontId="111" fillId="5" borderId="1" xfId="0" applyNumberFormat="1" applyFont="1" applyFill="1" applyBorder="1" applyAlignment="1" applyProtection="1">
      <alignment horizontal="center" vertical="center" wrapText="1"/>
      <protection locked="0"/>
    </xf>
    <xf numFmtId="0" fontId="105" fillId="5" borderId="1" xfId="0" applyFont="1" applyFill="1" applyBorder="1" applyAlignment="1">
      <alignment horizontal="center" vertical="center" wrapText="1"/>
    </xf>
    <xf numFmtId="49" fontId="111" fillId="4" borderId="2" xfId="0" applyNumberFormat="1" applyFont="1" applyFill="1" applyBorder="1" applyAlignment="1" applyProtection="1">
      <alignment horizontal="center" vertical="center" wrapText="1"/>
      <protection locked="0"/>
    </xf>
    <xf numFmtId="49" fontId="111" fillId="4" borderId="3" xfId="0" applyNumberFormat="1" applyFont="1" applyFill="1" applyBorder="1" applyAlignment="1" applyProtection="1">
      <alignment horizontal="center" vertical="center" wrapText="1"/>
      <protection locked="0"/>
    </xf>
    <xf numFmtId="49" fontId="111" fillId="4" borderId="4" xfId="0" applyNumberFormat="1" applyFont="1" applyFill="1" applyBorder="1" applyAlignment="1" applyProtection="1">
      <alignment horizontal="center" vertical="center" wrapText="1"/>
      <protection locked="0"/>
    </xf>
    <xf numFmtId="49" fontId="111" fillId="4" borderId="5" xfId="0" applyNumberFormat="1" applyFont="1" applyFill="1" applyBorder="1" applyAlignment="1" applyProtection="1">
      <alignment horizontal="center" vertical="center" wrapText="1"/>
      <protection locked="0"/>
    </xf>
    <xf numFmtId="49" fontId="111" fillId="4" borderId="0" xfId="0" applyNumberFormat="1" applyFont="1" applyFill="1" applyAlignment="1" applyProtection="1">
      <alignment horizontal="center" vertical="center" wrapText="1"/>
      <protection locked="0"/>
    </xf>
    <xf numFmtId="49" fontId="111" fillId="4" borderId="6" xfId="0" applyNumberFormat="1" applyFont="1" applyFill="1" applyBorder="1" applyAlignment="1" applyProtection="1">
      <alignment horizontal="center" vertical="center" wrapText="1"/>
      <protection locked="0"/>
    </xf>
    <xf numFmtId="49" fontId="111" fillId="4" borderId="7" xfId="0" applyNumberFormat="1" applyFont="1" applyFill="1" applyBorder="1" applyAlignment="1" applyProtection="1">
      <alignment horizontal="center" vertical="center" wrapText="1"/>
      <protection locked="0"/>
    </xf>
    <xf numFmtId="49" fontId="111" fillId="4" borderId="8" xfId="0" applyNumberFormat="1" applyFont="1" applyFill="1" applyBorder="1" applyAlignment="1" applyProtection="1">
      <alignment horizontal="center" vertical="center" wrapText="1"/>
      <protection locked="0"/>
    </xf>
    <xf numFmtId="49" fontId="111" fillId="4" borderId="9" xfId="0" applyNumberFormat="1" applyFont="1" applyFill="1" applyBorder="1" applyAlignment="1" applyProtection="1">
      <alignment horizontal="center" vertical="center" wrapText="1"/>
      <protection locked="0"/>
    </xf>
    <xf numFmtId="0" fontId="111" fillId="0" borderId="7" xfId="0" applyFont="1" applyBorder="1" applyAlignment="1" applyProtection="1">
      <alignment horizontal="left" vertical="center"/>
      <protection hidden="1"/>
    </xf>
    <xf numFmtId="0" fontId="111" fillId="4" borderId="51" xfId="0" applyFont="1" applyFill="1" applyBorder="1" applyAlignment="1" applyProtection="1">
      <alignment horizontal="center" vertical="center" wrapText="1"/>
      <protection locked="0"/>
    </xf>
    <xf numFmtId="0" fontId="111" fillId="4" borderId="52" xfId="0" applyFont="1" applyFill="1" applyBorder="1" applyAlignment="1" applyProtection="1">
      <alignment horizontal="center" vertical="center" wrapText="1"/>
      <protection locked="0"/>
    </xf>
    <xf numFmtId="0" fontId="124" fillId="4" borderId="2" xfId="0" applyFont="1" applyFill="1" applyBorder="1" applyAlignment="1" applyProtection="1">
      <alignment horizontal="left" vertical="top"/>
      <protection hidden="1"/>
    </xf>
    <xf numFmtId="0" fontId="124" fillId="4" borderId="3" xfId="0" applyFont="1" applyFill="1" applyBorder="1" applyAlignment="1" applyProtection="1">
      <alignment horizontal="left" vertical="top"/>
      <protection hidden="1"/>
    </xf>
    <xf numFmtId="0" fontId="124" fillId="4" borderId="4" xfId="0" applyFont="1" applyFill="1" applyBorder="1" applyAlignment="1" applyProtection="1">
      <alignment horizontal="left" vertical="top"/>
      <protection hidden="1"/>
    </xf>
    <xf numFmtId="0" fontId="124" fillId="4" borderId="5" xfId="0" applyFont="1" applyFill="1" applyBorder="1" applyAlignment="1" applyProtection="1">
      <alignment horizontal="left" vertical="top"/>
      <protection hidden="1"/>
    </xf>
    <xf numFmtId="0" fontId="124" fillId="4" borderId="0" xfId="0" applyFont="1" applyFill="1" applyAlignment="1" applyProtection="1">
      <alignment horizontal="left" vertical="top"/>
      <protection hidden="1"/>
    </xf>
    <xf numFmtId="0" fontId="124" fillId="4" borderId="6" xfId="0" applyFont="1" applyFill="1" applyBorder="1" applyAlignment="1" applyProtection="1">
      <alignment horizontal="left" vertical="top"/>
      <protection hidden="1"/>
    </xf>
    <xf numFmtId="0" fontId="124" fillId="4" borderId="7" xfId="0" applyFont="1" applyFill="1" applyBorder="1" applyAlignment="1" applyProtection="1">
      <alignment horizontal="left" vertical="top"/>
      <protection hidden="1"/>
    </xf>
    <xf numFmtId="0" fontId="124" fillId="4" borderId="8" xfId="0" applyFont="1" applyFill="1" applyBorder="1" applyAlignment="1" applyProtection="1">
      <alignment horizontal="left" vertical="top"/>
      <protection hidden="1"/>
    </xf>
    <xf numFmtId="0" fontId="124" fillId="4" borderId="9" xfId="0" applyFont="1" applyFill="1" applyBorder="1" applyAlignment="1" applyProtection="1">
      <alignment horizontal="left" vertical="top"/>
      <protection hidden="1"/>
    </xf>
    <xf numFmtId="0" fontId="105" fillId="4" borderId="1" xfId="0" applyFont="1" applyFill="1" applyBorder="1" applyAlignment="1" applyProtection="1">
      <alignment horizontal="center" vertical="center"/>
      <protection hidden="1"/>
    </xf>
    <xf numFmtId="0" fontId="105" fillId="0" borderId="1" xfId="0" applyFont="1" applyBorder="1" applyAlignment="1">
      <alignment horizontal="center" vertical="center"/>
    </xf>
    <xf numFmtId="0" fontId="111" fillId="0" borderId="52" xfId="0" applyFont="1" applyBorder="1" applyAlignment="1" applyProtection="1">
      <alignment horizontal="center" vertical="center"/>
      <protection hidden="1"/>
    </xf>
    <xf numFmtId="0" fontId="105" fillId="0" borderId="1" xfId="0" applyFont="1" applyBorder="1" applyAlignment="1" applyProtection="1">
      <alignment horizontal="center" vertical="center" wrapText="1"/>
      <protection locked="0"/>
    </xf>
    <xf numFmtId="0" fontId="116" fillId="4" borderId="2" xfId="0" applyFont="1" applyFill="1" applyBorder="1" applyAlignment="1" applyProtection="1">
      <alignment horizontal="center" vertical="center" wrapText="1"/>
      <protection locked="0"/>
    </xf>
    <xf numFmtId="0" fontId="116" fillId="4" borderId="3" xfId="0" applyFont="1" applyFill="1" applyBorder="1" applyAlignment="1" applyProtection="1">
      <alignment horizontal="center" vertical="center" wrapText="1"/>
      <protection locked="0"/>
    </xf>
    <xf numFmtId="0" fontId="116" fillId="4" borderId="4" xfId="0" applyFont="1" applyFill="1" applyBorder="1" applyAlignment="1" applyProtection="1">
      <alignment horizontal="center" vertical="center" wrapText="1"/>
      <protection locked="0"/>
    </xf>
    <xf numFmtId="0" fontId="116" fillId="4" borderId="5" xfId="0" applyFont="1" applyFill="1" applyBorder="1" applyAlignment="1" applyProtection="1">
      <alignment horizontal="center" vertical="center" wrapText="1"/>
      <protection locked="0"/>
    </xf>
    <xf numFmtId="0" fontId="116" fillId="4" borderId="0" xfId="0" applyFont="1" applyFill="1" applyAlignment="1" applyProtection="1">
      <alignment horizontal="center" vertical="center" wrapText="1"/>
      <protection locked="0"/>
    </xf>
    <xf numFmtId="0" fontId="116" fillId="4" borderId="6" xfId="0" applyFont="1" applyFill="1" applyBorder="1" applyAlignment="1" applyProtection="1">
      <alignment horizontal="center" vertical="center" wrapText="1"/>
      <protection locked="0"/>
    </xf>
    <xf numFmtId="0" fontId="120" fillId="0" borderId="2" xfId="0" applyFont="1" applyBorder="1" applyAlignment="1" applyProtection="1">
      <alignment horizontal="center" vertical="center"/>
      <protection hidden="1"/>
    </xf>
    <xf numFmtId="0" fontId="120" fillId="0" borderId="3" xfId="0" applyFont="1" applyBorder="1" applyAlignment="1" applyProtection="1">
      <alignment horizontal="center" vertical="center"/>
      <protection hidden="1"/>
    </xf>
    <xf numFmtId="0" fontId="120" fillId="0" borderId="7" xfId="0" applyFont="1" applyBorder="1" applyAlignment="1" applyProtection="1">
      <alignment horizontal="center" vertical="center"/>
      <protection hidden="1"/>
    </xf>
    <xf numFmtId="0" fontId="120" fillId="0" borderId="8" xfId="0" applyFont="1" applyBorder="1" applyAlignment="1" applyProtection="1">
      <alignment horizontal="center" vertical="center"/>
      <protection hidden="1"/>
    </xf>
    <xf numFmtId="0" fontId="124" fillId="4" borderId="2" xfId="0" applyFont="1" applyFill="1" applyBorder="1" applyAlignment="1" applyProtection="1">
      <alignment horizontal="center" vertical="center"/>
      <protection hidden="1"/>
    </xf>
    <xf numFmtId="0" fontId="124" fillId="4" borderId="3" xfId="0" applyFont="1" applyFill="1" applyBorder="1" applyAlignment="1" applyProtection="1">
      <alignment horizontal="center" vertical="center"/>
      <protection hidden="1"/>
    </xf>
    <xf numFmtId="0" fontId="124" fillId="4" borderId="4" xfId="0" applyFont="1" applyFill="1" applyBorder="1" applyAlignment="1" applyProtection="1">
      <alignment horizontal="center" vertical="center"/>
      <protection hidden="1"/>
    </xf>
    <xf numFmtId="0" fontId="124" fillId="4" borderId="5" xfId="0" applyFont="1" applyFill="1" applyBorder="1" applyAlignment="1" applyProtection="1">
      <alignment horizontal="center" vertical="center"/>
      <protection hidden="1"/>
    </xf>
    <xf numFmtId="0" fontId="124" fillId="4" borderId="0" xfId="0" applyFont="1" applyFill="1" applyAlignment="1" applyProtection="1">
      <alignment horizontal="center" vertical="center"/>
      <protection hidden="1"/>
    </xf>
    <xf numFmtId="0" fontId="124" fillId="4" borderId="6" xfId="0" applyFont="1" applyFill="1" applyBorder="1" applyAlignment="1" applyProtection="1">
      <alignment horizontal="center" vertical="center"/>
      <protection hidden="1"/>
    </xf>
    <xf numFmtId="0" fontId="124" fillId="4" borderId="7" xfId="0" applyFont="1" applyFill="1" applyBorder="1" applyAlignment="1" applyProtection="1">
      <alignment horizontal="center" vertical="center"/>
      <protection hidden="1"/>
    </xf>
    <xf numFmtId="0" fontId="124" fillId="4" borderId="8" xfId="0" applyFont="1" applyFill="1" applyBorder="1" applyAlignment="1" applyProtection="1">
      <alignment horizontal="center" vertical="center"/>
      <protection hidden="1"/>
    </xf>
    <xf numFmtId="0" fontId="124" fillId="4" borderId="9" xfId="0" applyFont="1" applyFill="1" applyBorder="1" applyAlignment="1" applyProtection="1">
      <alignment horizontal="center" vertical="center"/>
      <protection hidden="1"/>
    </xf>
    <xf numFmtId="0" fontId="105" fillId="0" borderId="3" xfId="0" applyFont="1" applyBorder="1" applyAlignment="1">
      <alignment horizontal="left" vertical="center" wrapText="1"/>
    </xf>
    <xf numFmtId="0" fontId="105" fillId="0" borderId="4" xfId="0" applyFont="1" applyBorder="1" applyAlignment="1">
      <alignment horizontal="left" vertical="center" wrapText="1"/>
    </xf>
    <xf numFmtId="0" fontId="128" fillId="0" borderId="0" xfId="0" applyFont="1" applyAlignment="1" applyProtection="1">
      <alignment horizontal="center" vertical="center"/>
      <protection hidden="1"/>
    </xf>
    <xf numFmtId="0" fontId="106" fillId="0" borderId="0" xfId="0" applyFont="1" applyAlignment="1" applyProtection="1">
      <alignment horizontal="right"/>
      <protection hidden="1"/>
    </xf>
    <xf numFmtId="0" fontId="111" fillId="0" borderId="0" xfId="0" applyFont="1" applyAlignment="1" applyProtection="1">
      <alignment horizontal="left" vertical="top" wrapText="1"/>
      <protection hidden="1"/>
    </xf>
    <xf numFmtId="0" fontId="111" fillId="0" borderId="0" xfId="0" applyFont="1" applyAlignment="1" applyProtection="1">
      <alignment vertical="top" wrapText="1"/>
      <protection hidden="1"/>
    </xf>
    <xf numFmtId="0" fontId="105" fillId="0" borderId="23" xfId="0" applyFont="1" applyBorder="1" applyAlignment="1" applyProtection="1">
      <alignment horizontal="center" vertical="center"/>
      <protection hidden="1"/>
    </xf>
    <xf numFmtId="0" fontId="128" fillId="4" borderId="0" xfId="0" applyFont="1" applyFill="1" applyAlignment="1" applyProtection="1">
      <alignment horizontal="center" vertical="center"/>
      <protection locked="0"/>
    </xf>
    <xf numFmtId="0" fontId="128" fillId="4" borderId="8" xfId="0" applyFont="1" applyFill="1" applyBorder="1" applyAlignment="1" applyProtection="1">
      <alignment horizontal="center" vertical="center"/>
      <protection locked="0"/>
    </xf>
    <xf numFmtId="0" fontId="118" fillId="0" borderId="10" xfId="0" applyFont="1" applyBorder="1" applyAlignment="1" applyProtection="1">
      <alignment horizontal="left" vertical="center"/>
      <protection hidden="1"/>
    </xf>
    <xf numFmtId="0" fontId="118" fillId="0" borderId="11" xfId="0" applyFont="1" applyBorder="1" applyAlignment="1" applyProtection="1">
      <alignment horizontal="left" vertical="center"/>
      <protection hidden="1"/>
    </xf>
    <xf numFmtId="0" fontId="132" fillId="6" borderId="11" xfId="0" applyFont="1" applyFill="1" applyBorder="1" applyAlignment="1" applyProtection="1">
      <alignment horizontal="left" vertical="center" wrapText="1"/>
      <protection hidden="1"/>
    </xf>
    <xf numFmtId="0" fontId="132" fillId="6" borderId="1" xfId="0" applyFont="1" applyFill="1" applyBorder="1" applyAlignment="1" applyProtection="1">
      <alignment horizontal="left" vertical="center" wrapText="1"/>
      <protection hidden="1"/>
    </xf>
    <xf numFmtId="0" fontId="117" fillId="0" borderId="10" xfId="0" applyFont="1" applyBorder="1" applyAlignment="1" applyProtection="1">
      <alignment horizontal="left" vertical="center" wrapText="1"/>
      <protection locked="0"/>
    </xf>
    <xf numFmtId="0" fontId="117" fillId="0" borderId="12" xfId="0" applyFont="1" applyBorder="1" applyAlignment="1">
      <alignment horizontal="left" vertical="center" wrapText="1"/>
    </xf>
    <xf numFmtId="0" fontId="117" fillId="0" borderId="11" xfId="0" applyFont="1" applyBorder="1" applyAlignment="1">
      <alignment horizontal="left" vertical="center" wrapText="1"/>
    </xf>
    <xf numFmtId="0" fontId="106" fillId="4" borderId="2" xfId="0" applyFont="1" applyFill="1" applyBorder="1" applyAlignment="1" applyProtection="1">
      <alignment horizontal="center" vertical="center" wrapText="1"/>
      <protection locked="0"/>
    </xf>
    <xf numFmtId="0" fontId="106" fillId="4" borderId="3" xfId="0" applyFont="1" applyFill="1" applyBorder="1" applyAlignment="1" applyProtection="1">
      <alignment horizontal="center" vertical="center" wrapText="1"/>
      <protection locked="0"/>
    </xf>
    <xf numFmtId="0" fontId="106" fillId="4" borderId="4" xfId="0" applyFont="1" applyFill="1" applyBorder="1" applyAlignment="1" applyProtection="1">
      <alignment horizontal="center" vertical="center" wrapText="1"/>
      <protection locked="0"/>
    </xf>
    <xf numFmtId="0" fontId="106" fillId="4" borderId="5" xfId="0" applyFont="1" applyFill="1" applyBorder="1" applyAlignment="1" applyProtection="1">
      <alignment horizontal="center" vertical="center" wrapText="1"/>
      <protection locked="0"/>
    </xf>
    <xf numFmtId="0" fontId="106" fillId="4" borderId="0" xfId="0" applyFont="1" applyFill="1" applyAlignment="1" applyProtection="1">
      <alignment horizontal="center" vertical="center" wrapText="1"/>
      <protection locked="0"/>
    </xf>
    <xf numFmtId="0" fontId="106" fillId="4" borderId="6" xfId="0" applyFont="1" applyFill="1" applyBorder="1" applyAlignment="1" applyProtection="1">
      <alignment horizontal="center" vertical="center" wrapText="1"/>
      <protection locked="0"/>
    </xf>
    <xf numFmtId="0" fontId="120" fillId="4" borderId="1" xfId="0" applyFont="1" applyFill="1" applyBorder="1" applyAlignment="1" applyProtection="1">
      <alignment horizontal="center" vertical="center"/>
      <protection locked="0"/>
    </xf>
    <xf numFmtId="0" fontId="106" fillId="0" borderId="0" xfId="0" applyFont="1" applyAlignment="1" applyProtection="1">
      <alignment horizontal="center" wrapText="1"/>
      <protection hidden="1"/>
    </xf>
    <xf numFmtId="0" fontId="113" fillId="0" borderId="0" xfId="0" applyFont="1">
      <alignment vertical="center"/>
    </xf>
    <xf numFmtId="0" fontId="114" fillId="0" borderId="0" xfId="0" applyFont="1" applyAlignment="1">
      <alignment horizontal="left" vertical="top" wrapText="1"/>
    </xf>
    <xf numFmtId="0" fontId="105" fillId="0" borderId="0" xfId="0" applyFont="1" applyAlignment="1">
      <alignment horizontal="left" vertical="top" wrapText="1"/>
    </xf>
    <xf numFmtId="0" fontId="108" fillId="0" borderId="0" xfId="0" applyFont="1" applyAlignment="1">
      <alignment horizontal="left" vertical="top" wrapText="1"/>
    </xf>
    <xf numFmtId="0" fontId="115" fillId="0" borderId="0" xfId="0" applyFont="1" applyAlignment="1" applyProtection="1">
      <alignment vertical="center" wrapText="1"/>
      <protection hidden="1"/>
    </xf>
    <xf numFmtId="0" fontId="115" fillId="0" borderId="0" xfId="0" applyFont="1" applyAlignment="1">
      <alignment vertical="center" wrapText="1"/>
    </xf>
    <xf numFmtId="0" fontId="105" fillId="0" borderId="0" xfId="0" applyFont="1" applyAlignment="1" applyProtection="1">
      <alignment horizontal="left" vertical="center"/>
      <protection hidden="1"/>
    </xf>
    <xf numFmtId="0" fontId="105" fillId="0" borderId="0" xfId="0" applyFont="1" applyAlignment="1" applyProtection="1">
      <alignment horizontal="center" vertical="center" shrinkToFit="1"/>
      <protection hidden="1"/>
    </xf>
    <xf numFmtId="0" fontId="105" fillId="0" borderId="0" xfId="0" applyFont="1" applyAlignment="1">
      <alignment horizontal="center" vertical="center" shrinkToFit="1"/>
    </xf>
    <xf numFmtId="0" fontId="105" fillId="0" borderId="44" xfId="0" applyFont="1" applyBorder="1" applyAlignment="1">
      <alignment horizontal="left" vertical="center" wrapText="1"/>
    </xf>
    <xf numFmtId="0" fontId="111" fillId="0" borderId="57" xfId="0" applyFont="1" applyBorder="1" applyAlignment="1" applyProtection="1">
      <alignment horizontal="center" vertical="center"/>
      <protection hidden="1"/>
    </xf>
    <xf numFmtId="0" fontId="111" fillId="0" borderId="54" xfId="0" applyFont="1" applyBorder="1" applyAlignment="1">
      <alignment horizontal="left" vertical="center" wrapText="1"/>
    </xf>
    <xf numFmtId="0" fontId="111" fillId="4" borderId="1" xfId="0" applyFont="1" applyFill="1" applyBorder="1" applyAlignment="1" applyProtection="1">
      <alignment horizontal="center" vertical="center" wrapText="1" shrinkToFit="1"/>
      <protection locked="0"/>
    </xf>
    <xf numFmtId="0" fontId="111" fillId="4" borderId="54" xfId="0" applyFont="1" applyFill="1" applyBorder="1" applyAlignment="1" applyProtection="1">
      <alignment horizontal="center" vertical="center" wrapText="1" shrinkToFit="1"/>
      <protection locked="0"/>
    </xf>
    <xf numFmtId="0" fontId="111" fillId="0" borderId="10" xfId="0" applyFont="1" applyBorder="1" applyAlignment="1" applyProtection="1">
      <alignment horizontal="center" vertical="center" wrapText="1" shrinkToFit="1"/>
      <protection locked="0"/>
    </xf>
    <xf numFmtId="0" fontId="111" fillId="0" borderId="12" xfId="0" applyFont="1" applyBorder="1" applyAlignment="1" applyProtection="1">
      <alignment horizontal="center" vertical="center" wrapText="1" shrinkToFit="1"/>
      <protection locked="0"/>
    </xf>
    <xf numFmtId="0" fontId="111" fillId="0" borderId="11" xfId="0" applyFont="1" applyBorder="1" applyAlignment="1" applyProtection="1">
      <alignment horizontal="center" vertical="center" wrapText="1" shrinkToFit="1"/>
      <protection locked="0"/>
    </xf>
    <xf numFmtId="0" fontId="111" fillId="0" borderId="42" xfId="0" applyFont="1" applyBorder="1" applyAlignment="1" applyProtection="1">
      <alignment horizontal="left" vertical="center" wrapText="1"/>
      <protection hidden="1"/>
    </xf>
    <xf numFmtId="0" fontId="111" fillId="0" borderId="60" xfId="0" applyFont="1" applyBorder="1" applyAlignment="1" applyProtection="1">
      <alignment horizontal="left" vertical="center" wrapText="1"/>
      <protection hidden="1"/>
    </xf>
    <xf numFmtId="0" fontId="111" fillId="4" borderId="24" xfId="0" applyFont="1" applyFill="1" applyBorder="1" applyAlignment="1" applyProtection="1">
      <alignment horizontal="center" vertical="center" wrapText="1" shrinkToFit="1"/>
      <protection locked="0"/>
    </xf>
    <xf numFmtId="0" fontId="111" fillId="0" borderId="5" xfId="0" applyFont="1" applyBorder="1" applyAlignment="1" applyProtection="1">
      <alignment horizontal="left" vertical="center"/>
      <protection hidden="1"/>
    </xf>
    <xf numFmtId="0" fontId="111" fillId="0" borderId="41" xfId="0" applyFont="1" applyBorder="1" applyAlignment="1" applyProtection="1">
      <alignment horizontal="left" vertical="center" wrapText="1"/>
      <protection hidden="1"/>
    </xf>
    <xf numFmtId="0" fontId="105" fillId="0" borderId="42" xfId="0" applyFont="1" applyBorder="1" applyAlignment="1">
      <alignment horizontal="left" vertical="center" wrapText="1"/>
    </xf>
    <xf numFmtId="0" fontId="111" fillId="0" borderId="5" xfId="0" applyFont="1" applyBorder="1" applyAlignment="1" applyProtection="1">
      <alignment horizontal="left" vertical="center" wrapText="1"/>
      <protection locked="0"/>
    </xf>
    <xf numFmtId="0" fontId="111" fillId="0" borderId="0" xfId="0" applyFont="1" applyAlignment="1" applyProtection="1">
      <alignment horizontal="left" vertical="center" wrapText="1"/>
      <protection locked="0"/>
    </xf>
    <xf numFmtId="0" fontId="111" fillId="0" borderId="6" xfId="0" applyFont="1" applyBorder="1" applyAlignment="1" applyProtection="1">
      <alignment horizontal="left" vertical="center" wrapText="1"/>
      <protection locked="0"/>
    </xf>
    <xf numFmtId="0" fontId="111" fillId="0" borderId="38" xfId="0" applyFont="1" applyBorder="1" applyAlignment="1" applyProtection="1">
      <alignment horizontal="left" vertical="center" wrapText="1"/>
      <protection locked="0"/>
    </xf>
    <xf numFmtId="0" fontId="111" fillId="0" borderId="23" xfId="0" applyFont="1" applyBorder="1" applyAlignment="1" applyProtection="1">
      <alignment horizontal="left" vertical="center" wrapText="1"/>
      <protection locked="0"/>
    </xf>
    <xf numFmtId="0" fontId="111" fillId="0" borderId="37" xfId="0" applyFont="1" applyBorder="1" applyAlignment="1" applyProtection="1">
      <alignment horizontal="left" vertical="center" wrapText="1"/>
      <protection locked="0"/>
    </xf>
    <xf numFmtId="0" fontId="116" fillId="4" borderId="7" xfId="0" applyFont="1" applyFill="1" applyBorder="1" applyAlignment="1" applyProtection="1">
      <alignment horizontal="center" vertical="center" wrapText="1"/>
      <protection locked="0"/>
    </xf>
    <xf numFmtId="0" fontId="116" fillId="4" borderId="8" xfId="0" applyFont="1" applyFill="1" applyBorder="1" applyAlignment="1" applyProtection="1">
      <alignment horizontal="center" vertical="center" wrapText="1"/>
      <protection locked="0"/>
    </xf>
    <xf numFmtId="0" fontId="116" fillId="4" borderId="9" xfId="0" applyFont="1" applyFill="1" applyBorder="1" applyAlignment="1" applyProtection="1">
      <alignment horizontal="center" vertical="center" wrapText="1"/>
      <protection locked="0"/>
    </xf>
    <xf numFmtId="0" fontId="111" fillId="4" borderId="53" xfId="0" applyFont="1" applyFill="1" applyBorder="1" applyAlignment="1" applyProtection="1">
      <alignment horizontal="center" vertical="center" wrapText="1"/>
      <protection locked="0"/>
    </xf>
    <xf numFmtId="0" fontId="106" fillId="18" borderId="2" xfId="0" quotePrefix="1" applyFont="1" applyFill="1" applyBorder="1" applyAlignment="1" applyProtection="1">
      <alignment horizontal="center" vertical="center" wrapText="1"/>
      <protection hidden="1"/>
    </xf>
    <xf numFmtId="0" fontId="106" fillId="18" borderId="3" xfId="0" quotePrefix="1" applyFont="1" applyFill="1" applyBorder="1" applyAlignment="1" applyProtection="1">
      <alignment horizontal="center" vertical="center" wrapText="1"/>
      <protection hidden="1"/>
    </xf>
    <xf numFmtId="0" fontId="106" fillId="18" borderId="7" xfId="0" quotePrefix="1" applyFont="1" applyFill="1" applyBorder="1" applyAlignment="1" applyProtection="1">
      <alignment horizontal="center" vertical="center" wrapText="1"/>
      <protection hidden="1"/>
    </xf>
    <xf numFmtId="0" fontId="106" fillId="18" borderId="8" xfId="0" quotePrefix="1" applyFont="1" applyFill="1" applyBorder="1" applyAlignment="1" applyProtection="1">
      <alignment horizontal="center" vertical="center" wrapText="1"/>
      <protection hidden="1"/>
    </xf>
    <xf numFmtId="0" fontId="111" fillId="3" borderId="0" xfId="0" applyFont="1" applyFill="1" applyAlignment="1" applyProtection="1">
      <alignment horizontal="center" vertical="center" wrapText="1"/>
      <protection hidden="1"/>
    </xf>
    <xf numFmtId="0" fontId="111" fillId="3" borderId="6" xfId="0" applyFont="1" applyFill="1" applyBorder="1" applyAlignment="1" applyProtection="1">
      <alignment horizontal="center" vertical="center" wrapText="1"/>
      <protection hidden="1"/>
    </xf>
    <xf numFmtId="0" fontId="111" fillId="3" borderId="5" xfId="0" applyFont="1" applyFill="1" applyBorder="1" applyAlignment="1" applyProtection="1">
      <alignment horizontal="center" vertical="center" wrapText="1"/>
      <protection hidden="1"/>
    </xf>
    <xf numFmtId="0" fontId="111" fillId="3" borderId="5" xfId="0" applyFont="1" applyFill="1" applyBorder="1" applyAlignment="1" applyProtection="1">
      <alignment horizontal="center" vertical="center"/>
      <protection hidden="1"/>
    </xf>
    <xf numFmtId="0" fontId="111" fillId="3" borderId="0" xfId="0" applyFont="1" applyFill="1" applyAlignment="1" applyProtection="1">
      <alignment horizontal="center" vertical="center"/>
      <protection hidden="1"/>
    </xf>
    <xf numFmtId="0" fontId="111" fillId="3" borderId="6" xfId="0" applyFont="1" applyFill="1" applyBorder="1" applyAlignment="1" applyProtection="1">
      <alignment horizontal="center" vertical="center"/>
      <protection hidden="1"/>
    </xf>
    <xf numFmtId="0" fontId="111" fillId="0" borderId="2" xfId="0" applyFont="1" applyBorder="1" applyAlignment="1" applyProtection="1">
      <alignment horizontal="left" wrapText="1"/>
      <protection hidden="1"/>
    </xf>
    <xf numFmtId="0" fontId="111" fillId="0" borderId="3" xfId="0" applyFont="1" applyBorder="1" applyAlignment="1" applyProtection="1">
      <alignment horizontal="left" wrapText="1"/>
      <protection hidden="1"/>
    </xf>
    <xf numFmtId="0" fontId="111" fillId="0" borderId="4" xfId="0" applyFont="1" applyBorder="1" applyAlignment="1" applyProtection="1">
      <alignment horizontal="left" wrapText="1"/>
      <protection hidden="1"/>
    </xf>
    <xf numFmtId="0" fontId="111" fillId="4" borderId="64" xfId="0" applyFont="1" applyFill="1" applyBorder="1" applyAlignment="1" applyProtection="1">
      <alignment horizontal="center" vertical="center" wrapText="1"/>
      <protection locked="0"/>
    </xf>
    <xf numFmtId="0" fontId="111" fillId="4" borderId="65" xfId="0" applyFont="1" applyFill="1" applyBorder="1" applyAlignment="1" applyProtection="1">
      <alignment horizontal="center" vertical="center" wrapText="1"/>
      <protection locked="0"/>
    </xf>
    <xf numFmtId="0" fontId="111" fillId="0" borderId="65" xfId="0" applyFont="1" applyBorder="1" applyAlignment="1" applyProtection="1">
      <alignment horizontal="center" vertical="center"/>
      <protection hidden="1"/>
    </xf>
    <xf numFmtId="0" fontId="111" fillId="0" borderId="2" xfId="0" applyFont="1" applyBorder="1" applyAlignment="1">
      <alignment horizontal="left" vertical="center" wrapText="1"/>
    </xf>
    <xf numFmtId="0" fontId="111" fillId="0" borderId="3" xfId="0" applyFont="1" applyBorder="1" applyAlignment="1">
      <alignment horizontal="left" vertical="center" wrapText="1"/>
    </xf>
    <xf numFmtId="0" fontId="111" fillId="0" borderId="4" xfId="0" applyFont="1" applyBorder="1" applyAlignment="1">
      <alignment horizontal="left" vertical="center" wrapText="1"/>
    </xf>
    <xf numFmtId="0" fontId="111" fillId="0" borderId="7" xfId="0" applyFont="1" applyBorder="1" applyAlignment="1">
      <alignment horizontal="left" vertical="center" wrapText="1"/>
    </xf>
    <xf numFmtId="0" fontId="111" fillId="0" borderId="8" xfId="0" applyFont="1" applyBorder="1" applyAlignment="1">
      <alignment horizontal="left" vertical="center" wrapText="1"/>
    </xf>
    <xf numFmtId="0" fontId="111" fillId="0" borderId="9" xfId="0" applyFont="1" applyBorder="1" applyAlignment="1">
      <alignment horizontal="left" vertical="center" wrapText="1"/>
    </xf>
    <xf numFmtId="0" fontId="0" fillId="6" borderId="59" xfId="0" applyFill="1" applyBorder="1" applyAlignment="1">
      <alignment horizontal="center" vertical="center"/>
    </xf>
    <xf numFmtId="0" fontId="0" fillId="6" borderId="57" xfId="0" applyFill="1" applyBorder="1" applyAlignment="1">
      <alignment horizontal="center" vertical="center"/>
    </xf>
    <xf numFmtId="0" fontId="0" fillId="6" borderId="58" xfId="0" applyFill="1" applyBorder="1" applyAlignment="1">
      <alignment horizontal="center" vertical="center"/>
    </xf>
    <xf numFmtId="0" fontId="105" fillId="0" borderId="3" xfId="0" applyFont="1" applyBorder="1" applyAlignment="1" applyProtection="1">
      <alignment horizontal="center" vertical="center"/>
      <protection hidden="1"/>
    </xf>
    <xf numFmtId="0" fontId="111" fillId="0" borderId="0" xfId="0" quotePrefix="1" applyFont="1" applyAlignment="1" applyProtection="1">
      <alignment horizontal="left" vertical="center" wrapText="1"/>
      <protection hidden="1"/>
    </xf>
    <xf numFmtId="0" fontId="111" fillId="0" borderId="8" xfId="0" quotePrefix="1" applyFont="1" applyBorder="1" applyAlignment="1" applyProtection="1">
      <alignment horizontal="left" vertical="center" wrapText="1"/>
      <protection hidden="1"/>
    </xf>
    <xf numFmtId="0" fontId="139" fillId="6" borderId="0" xfId="0" applyFont="1" applyFill="1" applyAlignment="1" applyProtection="1">
      <alignment horizontal="center" shrinkToFit="1"/>
      <protection locked="0"/>
    </xf>
    <xf numFmtId="0" fontId="139" fillId="6" borderId="8" xfId="0" applyFont="1" applyFill="1" applyBorder="1" applyAlignment="1" applyProtection="1">
      <alignment horizontal="center" shrinkToFit="1"/>
      <protection locked="0"/>
    </xf>
    <xf numFmtId="0" fontId="128" fillId="0" borderId="0" xfId="0" applyFont="1" applyAlignment="1" applyProtection="1">
      <alignment horizontal="left" wrapText="1"/>
      <protection hidden="1"/>
    </xf>
    <xf numFmtId="0" fontId="105" fillId="4" borderId="1" xfId="0" applyFont="1" applyFill="1" applyBorder="1" applyAlignment="1" applyProtection="1">
      <alignment horizontal="center" vertical="center"/>
      <protection locked="0"/>
    </xf>
    <xf numFmtId="0" fontId="32" fillId="0" borderId="8" xfId="0" applyFont="1" applyBorder="1" applyAlignment="1" applyProtection="1">
      <alignment horizontal="left" vertical="center" wrapText="1"/>
      <protection hidden="1"/>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left" vertical="center" wrapText="1"/>
    </xf>
    <xf numFmtId="0" fontId="105" fillId="0" borderId="3" xfId="0" applyFont="1" applyBorder="1" applyAlignment="1">
      <alignment vertical="center" wrapText="1"/>
    </xf>
    <xf numFmtId="0" fontId="105" fillId="0" borderId="7" xfId="0" applyFont="1" applyBorder="1" applyAlignment="1">
      <alignment vertical="center" wrapText="1"/>
    </xf>
    <xf numFmtId="0" fontId="105" fillId="0" borderId="8" xfId="0" applyFont="1" applyBorder="1" applyAlignment="1">
      <alignment vertical="center" wrapText="1"/>
    </xf>
    <xf numFmtId="0" fontId="136" fillId="0" borderId="2" xfId="0" applyFont="1" applyBorder="1" applyAlignment="1" applyProtection="1">
      <alignment horizontal="center" vertical="center" wrapText="1"/>
      <protection hidden="1"/>
    </xf>
    <xf numFmtId="0" fontId="137" fillId="0" borderId="3" xfId="0" applyFont="1" applyBorder="1" applyAlignment="1">
      <alignment horizontal="center" vertical="center" wrapText="1"/>
    </xf>
    <xf numFmtId="0" fontId="137" fillId="0" borderId="4" xfId="0" applyFont="1" applyBorder="1" applyAlignment="1">
      <alignment horizontal="center" vertical="center" wrapText="1"/>
    </xf>
    <xf numFmtId="0" fontId="137" fillId="0" borderId="7" xfId="0" applyFont="1" applyBorder="1" applyAlignment="1">
      <alignment horizontal="center" vertical="center" wrapText="1"/>
    </xf>
    <xf numFmtId="0" fontId="137" fillId="0" borderId="8" xfId="0" applyFont="1" applyBorder="1" applyAlignment="1">
      <alignment horizontal="center" vertical="center" wrapText="1"/>
    </xf>
    <xf numFmtId="0" fontId="137" fillId="0" borderId="9" xfId="0" applyFont="1" applyBorder="1" applyAlignment="1">
      <alignment horizontal="center" vertical="center" wrapText="1"/>
    </xf>
    <xf numFmtId="0" fontId="111" fillId="0" borderId="5" xfId="0" applyFont="1" applyBorder="1" applyAlignment="1">
      <alignment horizontal="left" vertical="center"/>
    </xf>
    <xf numFmtId="0" fontId="111" fillId="0" borderId="0" xfId="0" applyFont="1" applyAlignment="1">
      <alignment horizontal="left" vertical="center"/>
    </xf>
    <xf numFmtId="0" fontId="111" fillId="0" borderId="6" xfId="0" applyFont="1" applyBorder="1" applyAlignment="1">
      <alignment horizontal="left" vertical="center"/>
    </xf>
    <xf numFmtId="0" fontId="111" fillId="0" borderId="2" xfId="0" applyFont="1" applyBorder="1" applyAlignment="1">
      <alignment vertical="center" wrapText="1"/>
    </xf>
    <xf numFmtId="0" fontId="111" fillId="0" borderId="3" xfId="0" applyFont="1" applyBorder="1" applyAlignment="1">
      <alignment vertical="center" wrapText="1"/>
    </xf>
    <xf numFmtId="0" fontId="111" fillId="0" borderId="4" xfId="0" applyFont="1" applyBorder="1" applyAlignment="1">
      <alignment vertical="center" wrapText="1"/>
    </xf>
    <xf numFmtId="0" fontId="111" fillId="0" borderId="7" xfId="0" applyFont="1" applyBorder="1" applyAlignment="1">
      <alignment vertical="center" wrapText="1"/>
    </xf>
    <xf numFmtId="0" fontId="111" fillId="0" borderId="8" xfId="0" applyFont="1" applyBorder="1" applyAlignment="1">
      <alignment vertical="center" wrapText="1"/>
    </xf>
    <xf numFmtId="0" fontId="111" fillId="0" borderId="9" xfId="0" applyFont="1" applyBorder="1" applyAlignment="1">
      <alignment vertical="center" wrapText="1"/>
    </xf>
    <xf numFmtId="0" fontId="111" fillId="4" borderId="66" xfId="0" applyFont="1" applyFill="1" applyBorder="1" applyAlignment="1" applyProtection="1">
      <alignment horizontal="center" vertical="center" wrapText="1"/>
      <protection locked="0"/>
    </xf>
    <xf numFmtId="0" fontId="111" fillId="6" borderId="1" xfId="0" applyFont="1" applyFill="1" applyBorder="1" applyAlignment="1" applyProtection="1">
      <alignment horizontal="center" vertical="center" wrapText="1"/>
      <protection hidden="1"/>
    </xf>
    <xf numFmtId="0" fontId="76" fillId="0" borderId="0" xfId="0" applyFont="1" applyAlignment="1">
      <alignment horizontal="left" vertical="top" wrapText="1"/>
    </xf>
    <xf numFmtId="0" fontId="0" fillId="0" borderId="0" xfId="0" applyAlignment="1">
      <alignment vertical="center" wrapText="1"/>
    </xf>
    <xf numFmtId="0" fontId="15" fillId="5" borderId="0" xfId="0" applyFont="1" applyFill="1">
      <alignment vertical="center"/>
    </xf>
    <xf numFmtId="0" fontId="12" fillId="5" borderId="23" xfId="0" applyFont="1" applyFill="1" applyBorder="1">
      <alignment vertical="center"/>
    </xf>
    <xf numFmtId="0" fontId="0" fillId="0" borderId="23" xfId="0" applyBorder="1">
      <alignment vertical="center"/>
    </xf>
    <xf numFmtId="0" fontId="14" fillId="6" borderId="0" xfId="0" applyFont="1" applyFill="1" applyAlignment="1" applyProtection="1">
      <alignment horizontal="center" vertical="center"/>
      <protection hidden="1"/>
    </xf>
    <xf numFmtId="0" fontId="10" fillId="6" borderId="0" xfId="0" applyFont="1" applyFill="1" applyAlignment="1">
      <alignment horizontal="center" vertical="center"/>
    </xf>
    <xf numFmtId="0" fontId="15" fillId="6" borderId="1" xfId="0" applyFont="1" applyFill="1" applyBorder="1" applyAlignment="1">
      <alignment horizontal="center" vertical="center" shrinkToFit="1"/>
    </xf>
    <xf numFmtId="0" fontId="12" fillId="5" borderId="2" xfId="0" applyFont="1" applyFill="1" applyBorder="1" applyAlignment="1">
      <alignment vertical="center" wrapText="1"/>
    </xf>
    <xf numFmtId="0" fontId="4" fillId="5" borderId="3" xfId="0" applyFont="1" applyFill="1" applyBorder="1">
      <alignment vertical="center"/>
    </xf>
    <xf numFmtId="0" fontId="4" fillId="5" borderId="4" xfId="0" applyFont="1" applyFill="1" applyBorder="1">
      <alignment vertical="center"/>
    </xf>
    <xf numFmtId="0" fontId="0" fillId="0" borderId="7" xfId="0" applyBorder="1">
      <alignment vertical="center"/>
    </xf>
    <xf numFmtId="0" fontId="0" fillId="0" borderId="9" xfId="0" applyBorder="1">
      <alignment vertical="center"/>
    </xf>
    <xf numFmtId="176" fontId="13" fillId="4" borderId="0" xfId="0" applyNumberFormat="1" applyFont="1" applyFill="1" applyAlignment="1" applyProtection="1">
      <alignment horizontal="center" vertical="center"/>
      <protection locked="0"/>
    </xf>
    <xf numFmtId="0" fontId="12" fillId="5" borderId="0" xfId="0" applyFont="1" applyFill="1">
      <alignment vertical="center"/>
    </xf>
    <xf numFmtId="0" fontId="4" fillId="5" borderId="0" xfId="0" applyFont="1" applyFill="1">
      <alignment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2" fillId="5" borderId="1" xfId="0" applyFont="1" applyFill="1" applyBorder="1">
      <alignment vertical="center"/>
    </xf>
    <xf numFmtId="0" fontId="4" fillId="5" borderId="1" xfId="0" applyFont="1" applyFill="1" applyBorder="1">
      <alignment vertical="center"/>
    </xf>
    <xf numFmtId="0" fontId="14" fillId="6" borderId="0" xfId="0" applyFont="1" applyFill="1" applyAlignment="1" applyProtection="1">
      <alignment horizontal="left" vertical="center" shrinkToFit="1"/>
      <protection hidden="1"/>
    </xf>
    <xf numFmtId="0" fontId="10" fillId="6" borderId="0" xfId="0" applyFont="1" applyFill="1" applyAlignment="1">
      <alignment horizontal="left" vertical="center"/>
    </xf>
    <xf numFmtId="0" fontId="0" fillId="0" borderId="0" xfId="0" applyAlignment="1">
      <alignment horizontal="left" vertical="center"/>
    </xf>
    <xf numFmtId="0" fontId="56" fillId="0" borderId="0" xfId="0" applyFont="1" applyAlignment="1">
      <alignment vertical="center" wrapText="1"/>
    </xf>
    <xf numFmtId="0" fontId="12" fillId="6" borderId="1"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13" fillId="6" borderId="1"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12" fillId="5" borderId="1"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0" fillId="6" borderId="1" xfId="0" applyFill="1" applyBorder="1" applyAlignment="1">
      <alignment horizontal="center" vertical="center" shrinkToFit="1"/>
    </xf>
    <xf numFmtId="0" fontId="12" fillId="5" borderId="10" xfId="0" applyFont="1" applyFill="1" applyBorder="1">
      <alignment vertical="center"/>
    </xf>
    <xf numFmtId="0" fontId="4" fillId="5" borderId="12" xfId="0" applyFont="1" applyFill="1" applyBorder="1">
      <alignment vertical="center"/>
    </xf>
    <xf numFmtId="0" fontId="4" fillId="5" borderId="11" xfId="0" applyFont="1" applyFill="1" applyBorder="1">
      <alignment vertical="center"/>
    </xf>
    <xf numFmtId="0" fontId="12" fillId="6" borderId="10"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1" xfId="0" applyFont="1" applyFill="1" applyBorder="1" applyAlignment="1">
      <alignment horizontal="center" vertical="center" shrinkToFit="1"/>
    </xf>
    <xf numFmtId="0" fontId="21" fillId="5" borderId="0" xfId="0" applyFont="1" applyFill="1">
      <alignment vertical="center"/>
    </xf>
    <xf numFmtId="0" fontId="10" fillId="5" borderId="0" xfId="0" applyFont="1" applyFill="1">
      <alignment vertical="center"/>
    </xf>
    <xf numFmtId="0" fontId="79" fillId="4" borderId="1" xfId="0" applyFont="1" applyFill="1" applyBorder="1" applyAlignment="1" applyProtection="1">
      <alignment horizontal="center" vertical="center"/>
      <protection locked="0"/>
    </xf>
    <xf numFmtId="0" fontId="16" fillId="5" borderId="1" xfId="0" applyFont="1" applyFill="1" applyBorder="1" applyAlignment="1">
      <alignment horizontal="center" vertical="center"/>
    </xf>
    <xf numFmtId="0" fontId="37" fillId="5" borderId="1" xfId="0" applyFont="1" applyFill="1" applyBorder="1" applyAlignment="1">
      <alignment horizontal="center" vertical="center"/>
    </xf>
    <xf numFmtId="0" fontId="15" fillId="5" borderId="1" xfId="0" applyFont="1" applyFill="1" applyBorder="1" applyAlignment="1">
      <alignment vertical="center" wrapText="1"/>
    </xf>
    <xf numFmtId="0" fontId="0" fillId="5" borderId="1" xfId="0" applyFill="1" applyBorder="1">
      <alignment vertical="center"/>
    </xf>
    <xf numFmtId="0" fontId="15" fillId="5" borderId="1" xfId="0" applyFont="1" applyFill="1" applyBorder="1">
      <alignment vertical="center"/>
    </xf>
    <xf numFmtId="0" fontId="14" fillId="5" borderId="0" xfId="0" applyFont="1" applyFill="1">
      <alignment vertical="center"/>
    </xf>
    <xf numFmtId="0" fontId="10" fillId="0" borderId="0" xfId="0" applyFont="1">
      <alignment vertical="center"/>
    </xf>
    <xf numFmtId="0" fontId="14" fillId="5" borderId="1" xfId="0" applyFont="1" applyFill="1" applyBorder="1" applyAlignment="1">
      <alignment vertical="center" wrapText="1"/>
    </xf>
    <xf numFmtId="0" fontId="10" fillId="5" borderId="1" xfId="0" applyFont="1" applyFill="1" applyBorder="1" applyAlignment="1">
      <alignment vertical="center" wrapText="1"/>
    </xf>
    <xf numFmtId="0" fontId="24" fillId="5" borderId="1" xfId="0" applyFont="1" applyFill="1" applyBorder="1" applyAlignment="1">
      <alignment vertical="center" wrapText="1"/>
    </xf>
    <xf numFmtId="0" fontId="25" fillId="5" borderId="1" xfId="0" applyFont="1" applyFill="1" applyBorder="1" applyAlignment="1">
      <alignment vertical="center" wrapText="1"/>
    </xf>
    <xf numFmtId="0" fontId="22" fillId="5"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12" fillId="5" borderId="1" xfId="0" applyFont="1" applyFill="1" applyBorder="1" applyAlignment="1">
      <alignment horizontal="center" vertical="center"/>
    </xf>
    <xf numFmtId="0" fontId="0" fillId="5" borderId="1" xfId="0" applyFill="1" applyBorder="1" applyAlignment="1">
      <alignment horizontal="center" vertical="center"/>
    </xf>
    <xf numFmtId="0" fontId="14"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8" fillId="5" borderId="1" xfId="0" applyFont="1" applyFill="1" applyBorder="1" applyAlignment="1">
      <alignment vertical="center" wrapText="1"/>
    </xf>
    <xf numFmtId="0" fontId="20"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49" fontId="16" fillId="5" borderId="1" xfId="0" applyNumberFormat="1" applyFont="1" applyFill="1" applyBorder="1" applyAlignment="1">
      <alignment horizontal="center" vertical="center"/>
    </xf>
    <xf numFmtId="49" fontId="37" fillId="5" borderId="1" xfId="0" applyNumberFormat="1" applyFont="1" applyFill="1" applyBorder="1" applyAlignment="1">
      <alignment horizontal="center" vertical="center"/>
    </xf>
    <xf numFmtId="0" fontId="0" fillId="5" borderId="1" xfId="0" applyFill="1" applyBorder="1" applyAlignment="1">
      <alignment vertical="center" wrapText="1"/>
    </xf>
    <xf numFmtId="0" fontId="14" fillId="5" borderId="3" xfId="0" applyFont="1" applyFill="1" applyBorder="1">
      <alignment vertical="center"/>
    </xf>
    <xf numFmtId="0" fontId="10" fillId="0" borderId="3" xfId="0" applyFont="1" applyBorder="1">
      <alignment vertical="center"/>
    </xf>
    <xf numFmtId="0" fontId="4" fillId="6" borderId="0" xfId="0" applyFont="1" applyFill="1" applyAlignment="1" applyProtection="1">
      <alignment horizontal="right" vertical="center"/>
      <protection hidden="1"/>
    </xf>
    <xf numFmtId="0" fontId="0" fillId="6" borderId="0" xfId="0" applyFill="1" applyAlignment="1">
      <alignment horizontal="right" vertical="center"/>
    </xf>
    <xf numFmtId="0" fontId="4" fillId="0" borderId="0" xfId="0" applyFont="1">
      <alignment vertical="center"/>
    </xf>
    <xf numFmtId="0" fontId="4" fillId="6" borderId="0" xfId="0" applyFont="1" applyFill="1" applyProtection="1">
      <alignment vertical="center"/>
      <protection locked="0"/>
    </xf>
    <xf numFmtId="0" fontId="0" fillId="6" borderId="0" xfId="0" applyFill="1" applyProtection="1">
      <alignment vertical="center"/>
      <protection locked="0"/>
    </xf>
    <xf numFmtId="0" fontId="0" fillId="6" borderId="23" xfId="0" applyFill="1" applyBorder="1" applyProtection="1">
      <alignment vertical="center"/>
      <protection locked="0"/>
    </xf>
    <xf numFmtId="0" fontId="4" fillId="5" borderId="0" xfId="0" applyFont="1" applyFill="1" applyAlignment="1">
      <alignment horizontal="center" vertical="center"/>
    </xf>
    <xf numFmtId="0" fontId="0" fillId="5" borderId="0" xfId="0" applyFill="1" applyAlignment="1">
      <alignment horizontal="center" vertical="center"/>
    </xf>
    <xf numFmtId="0" fontId="4" fillId="4" borderId="23" xfId="0" applyFont="1" applyFill="1" applyBorder="1" applyProtection="1">
      <alignment vertical="center"/>
      <protection locked="0"/>
    </xf>
    <xf numFmtId="0" fontId="0" fillId="4" borderId="23" xfId="0" applyFill="1" applyBorder="1" applyProtection="1">
      <alignment vertical="center"/>
      <protection locked="0"/>
    </xf>
    <xf numFmtId="0" fontId="4" fillId="5" borderId="23" xfId="0" applyFont="1" applyFill="1" applyBorder="1" applyAlignment="1">
      <alignment horizontal="center" vertical="center"/>
    </xf>
    <xf numFmtId="0" fontId="0" fillId="5" borderId="23" xfId="0" applyFill="1" applyBorder="1" applyAlignment="1">
      <alignment horizontal="center" vertical="center"/>
    </xf>
    <xf numFmtId="0" fontId="4" fillId="6" borderId="0" xfId="0" applyFont="1" applyFill="1" applyAlignment="1" applyProtection="1">
      <alignment horizontal="left" vertical="center" shrinkToFit="1"/>
      <protection hidden="1"/>
    </xf>
    <xf numFmtId="0" fontId="0" fillId="0" borderId="0" xfId="0" applyAlignment="1">
      <alignment horizontal="left" vertical="center" shrinkToFit="1"/>
    </xf>
    <xf numFmtId="0" fontId="4" fillId="0" borderId="1" xfId="0" applyFont="1" applyBorder="1">
      <alignment vertical="center"/>
    </xf>
    <xf numFmtId="0" fontId="0" fillId="0" borderId="1" xfId="0" applyBorder="1">
      <alignment vertical="center"/>
    </xf>
    <xf numFmtId="0" fontId="4" fillId="4"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4" fillId="0" borderId="1" xfId="0" applyFont="1" applyBorder="1" applyAlignment="1">
      <alignment vertical="center" shrinkToFit="1"/>
    </xf>
    <xf numFmtId="0" fontId="0" fillId="0" borderId="1" xfId="0" applyBorder="1" applyAlignment="1">
      <alignment vertical="center" shrinkToFit="1"/>
    </xf>
    <xf numFmtId="0" fontId="4"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4" fillId="4" borderId="2" xfId="0" applyFont="1"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3" fillId="5" borderId="0" xfId="0" applyFont="1" applyFill="1" applyAlignment="1">
      <alignment horizontal="left" vertical="center"/>
    </xf>
    <xf numFmtId="0" fontId="31" fillId="5" borderId="0" xfId="0" applyFont="1" applyFill="1" applyAlignment="1">
      <alignment horizontal="left" vertical="center"/>
    </xf>
    <xf numFmtId="0" fontId="4"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16" fillId="0" borderId="1" xfId="0" applyFont="1" applyBorder="1">
      <alignment vertical="center"/>
    </xf>
    <xf numFmtId="0" fontId="37" fillId="0" borderId="1" xfId="0" applyFont="1" applyBorder="1">
      <alignment vertical="center"/>
    </xf>
    <xf numFmtId="0" fontId="4" fillId="5" borderId="8" xfId="0" applyFont="1" applyFill="1" applyBorder="1">
      <alignment vertical="center"/>
    </xf>
    <xf numFmtId="0" fontId="0" fillId="5" borderId="8" xfId="0" applyFill="1" applyBorder="1">
      <alignment vertical="center"/>
    </xf>
    <xf numFmtId="0" fontId="4"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0" borderId="1" xfId="0" applyBorder="1" applyProtection="1">
      <alignment vertical="center"/>
      <protection locked="0"/>
    </xf>
    <xf numFmtId="0" fontId="15" fillId="0" borderId="1" xfId="0" applyFont="1" applyBorder="1" applyAlignment="1">
      <alignment horizontal="left" vertical="center" shrinkToFit="1"/>
    </xf>
    <xf numFmtId="0" fontId="30" fillId="0" borderId="1" xfId="0" applyFont="1" applyBorder="1" applyAlignment="1">
      <alignment horizontal="center" vertical="center" shrinkToFit="1"/>
    </xf>
    <xf numFmtId="0" fontId="44" fillId="0" borderId="1" xfId="0" applyFont="1" applyBorder="1" applyAlignment="1">
      <alignment horizontal="center" vertical="center" shrinkToFit="1"/>
    </xf>
    <xf numFmtId="0" fontId="4" fillId="5" borderId="8" xfId="0" applyFont="1" applyFill="1" applyBorder="1" applyAlignment="1">
      <alignment vertical="center" wrapText="1"/>
    </xf>
    <xf numFmtId="0" fontId="0" fillId="5" borderId="8" xfId="0" applyFill="1" applyBorder="1" applyAlignment="1">
      <alignment vertical="center" wrapText="1"/>
    </xf>
    <xf numFmtId="0" fontId="4" fillId="5" borderId="0" xfId="0" applyFont="1" applyFill="1" applyAlignment="1">
      <alignment vertical="center" wrapText="1"/>
    </xf>
    <xf numFmtId="0" fontId="16" fillId="0" borderId="1" xfId="0" applyFont="1" applyBorder="1" applyAlignment="1">
      <alignment vertical="center" wrapText="1"/>
    </xf>
    <xf numFmtId="0" fontId="37" fillId="0" borderId="1" xfId="0" applyFont="1" applyBorder="1" applyAlignment="1">
      <alignment vertical="center" wrapText="1"/>
    </xf>
    <xf numFmtId="0" fontId="71" fillId="0" borderId="0" xfId="0" applyFont="1" applyAlignment="1">
      <alignment vertical="center" wrapText="1"/>
    </xf>
    <xf numFmtId="0" fontId="73" fillId="0" borderId="0" xfId="0" applyFont="1" applyAlignment="1">
      <alignment vertical="center" wrapText="1"/>
    </xf>
    <xf numFmtId="0" fontId="85" fillId="0" borderId="5" xfId="0" applyFont="1" applyBorder="1" applyAlignment="1">
      <alignment vertical="center" wrapText="1"/>
    </xf>
    <xf numFmtId="0" fontId="85" fillId="0" borderId="0" xfId="0" applyFont="1" applyAlignment="1">
      <alignment vertical="center" wrapText="1"/>
    </xf>
    <xf numFmtId="0" fontId="36" fillId="0" borderId="0" xfId="0" applyFont="1" applyAlignment="1" applyProtection="1">
      <alignment horizontal="center"/>
      <protection hidden="1"/>
    </xf>
    <xf numFmtId="0" fontId="16" fillId="0" borderId="0" xfId="0" applyFont="1" applyAlignment="1">
      <alignment horizontal="center"/>
    </xf>
    <xf numFmtId="0" fontId="4" fillId="0" borderId="0" xfId="0" applyFont="1" applyAlignment="1"/>
    <xf numFmtId="0" fontId="16" fillId="5" borderId="0" xfId="0" applyFont="1" applyFill="1" applyAlignment="1">
      <alignment vertical="top" wrapText="1"/>
    </xf>
    <xf numFmtId="0" fontId="37" fillId="5" borderId="0" xfId="0" applyFont="1" applyFill="1" applyAlignment="1">
      <alignment vertical="top"/>
    </xf>
    <xf numFmtId="0" fontId="0" fillId="5" borderId="0" xfId="0" applyFill="1" applyAlignment="1">
      <alignment vertical="top"/>
    </xf>
    <xf numFmtId="0" fontId="16" fillId="6" borderId="0" xfId="0" applyFont="1" applyFill="1">
      <alignment vertical="center"/>
    </xf>
    <xf numFmtId="0" fontId="37" fillId="6" borderId="0" xfId="0" applyFont="1" applyFill="1">
      <alignment vertical="center"/>
    </xf>
    <xf numFmtId="0" fontId="41" fillId="5" borderId="0" xfId="0" applyFont="1" applyFill="1" applyAlignment="1">
      <alignment horizontal="center" vertical="center"/>
    </xf>
    <xf numFmtId="0" fontId="42" fillId="5" borderId="0" xfId="0" applyFont="1" applyFill="1" applyAlignment="1">
      <alignment horizontal="center" vertical="center" wrapText="1"/>
    </xf>
    <xf numFmtId="0" fontId="3" fillId="6" borderId="1" xfId="0" applyFont="1" applyFill="1" applyBorder="1" applyAlignment="1">
      <alignment horizontal="center" vertical="center"/>
    </xf>
    <xf numFmtId="0" fontId="4" fillId="6" borderId="0" xfId="0" applyFont="1" applyFill="1" applyAlignment="1" applyProtection="1">
      <alignment horizontal="center" vertical="center" shrinkToFit="1"/>
      <protection hidden="1"/>
    </xf>
    <xf numFmtId="0" fontId="4" fillId="6" borderId="0" xfId="0" applyFont="1" applyFill="1" applyAlignment="1">
      <alignment horizontal="center" vertical="center" shrinkToFit="1"/>
    </xf>
    <xf numFmtId="0" fontId="0" fillId="0" borderId="0" xfId="0" applyAlignment="1">
      <alignment horizontal="center" vertical="center" shrinkToFit="1"/>
    </xf>
    <xf numFmtId="0" fontId="47" fillId="5" borderId="0" xfId="0" applyFont="1" applyFill="1">
      <alignment vertical="center"/>
    </xf>
    <xf numFmtId="0" fontId="15" fillId="5" borderId="0" xfId="0" applyFont="1" applyFill="1" applyAlignment="1">
      <alignment horizontal="left" shrinkToFit="1"/>
    </xf>
    <xf numFmtId="0" fontId="11" fillId="0" borderId="0" xfId="0" applyFont="1" applyAlignment="1">
      <alignment horizontal="left" shrinkToFit="1"/>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pplyProtection="1">
      <alignment vertical="center" wrapText="1"/>
      <protection locked="0"/>
    </xf>
    <xf numFmtId="0" fontId="0" fillId="0" borderId="8" xfId="0" applyBorder="1" applyAlignment="1" applyProtection="1">
      <alignment horizontal="left" wrapText="1"/>
      <protection locked="0"/>
    </xf>
    <xf numFmtId="0" fontId="0" fillId="0" borderId="8" xfId="0" applyBorder="1" applyAlignment="1" applyProtection="1">
      <alignment vertical="center" wrapText="1"/>
      <protection locked="0"/>
    </xf>
    <xf numFmtId="0" fontId="6" fillId="0" borderId="0" xfId="0"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6" fillId="5" borderId="0" xfId="0" applyFont="1" applyFill="1">
      <alignment vertical="center"/>
    </xf>
    <xf numFmtId="0" fontId="16" fillId="5" borderId="0" xfId="0" applyFont="1" applyFill="1" applyAlignment="1"/>
    <xf numFmtId="0" fontId="4" fillId="5" borderId="0" xfId="0" applyFont="1" applyFill="1" applyAlignment="1"/>
    <xf numFmtId="0" fontId="16" fillId="4" borderId="1" xfId="0" applyFont="1" applyFill="1" applyBorder="1" applyAlignment="1" applyProtection="1">
      <alignment horizontal="center" vertical="center"/>
      <protection locked="0"/>
    </xf>
    <xf numFmtId="0" fontId="54" fillId="0" borderId="0" xfId="0" applyFont="1" applyAlignment="1">
      <alignment vertical="center" wrapText="1"/>
    </xf>
    <xf numFmtId="0" fontId="54" fillId="0" borderId="0" xfId="0" applyFont="1">
      <alignment vertical="center"/>
    </xf>
    <xf numFmtId="0" fontId="16" fillId="5" borderId="1" xfId="0" applyFont="1" applyFill="1" applyBorder="1">
      <alignment vertical="center"/>
    </xf>
    <xf numFmtId="0" fontId="16" fillId="5" borderId="8" xfId="0" applyFont="1" applyFill="1" applyBorder="1">
      <alignment vertical="center"/>
    </xf>
    <xf numFmtId="0" fontId="52" fillId="5" borderId="0" xfId="0" applyFont="1" applyFill="1" applyAlignment="1">
      <alignment horizontal="left" vertical="top" wrapText="1"/>
    </xf>
    <xf numFmtId="0" fontId="52" fillId="5" borderId="0" xfId="0" applyFont="1" applyFill="1" applyAlignment="1">
      <alignment horizontal="left" vertical="top"/>
    </xf>
    <xf numFmtId="0" fontId="50" fillId="5" borderId="0" xfId="0" applyFont="1" applyFill="1" applyAlignment="1">
      <alignment horizontal="center" vertical="center"/>
    </xf>
    <xf numFmtId="0" fontId="53" fillId="5" borderId="0" xfId="0" applyFont="1" applyFill="1" applyAlignment="1">
      <alignment horizontal="center" vertical="center"/>
    </xf>
    <xf numFmtId="0" fontId="49"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55" fillId="5" borderId="0" xfId="0" applyFont="1" applyFill="1" applyAlignment="1">
      <alignment horizontal="center" vertical="center"/>
    </xf>
    <xf numFmtId="0" fontId="96" fillId="5" borderId="0" xfId="0" applyFont="1" applyFill="1">
      <alignment vertical="center"/>
    </xf>
    <xf numFmtId="0" fontId="0" fillId="0" borderId="0" xfId="0" applyAlignment="1"/>
    <xf numFmtId="0" fontId="15" fillId="6" borderId="0" xfId="0" applyFont="1" applyFill="1" applyAlignment="1" applyProtection="1">
      <alignment horizontal="right" vertical="center"/>
      <protection hidden="1"/>
    </xf>
    <xf numFmtId="0" fontId="11" fillId="6" borderId="0" xfId="0" applyFont="1" applyFill="1" applyAlignment="1">
      <alignment horizontal="right" vertical="center"/>
    </xf>
    <xf numFmtId="0" fontId="7" fillId="0" borderId="0" xfId="0" applyFont="1" applyAlignment="1" applyProtection="1">
      <alignment horizontal="center" shrinkToFit="1"/>
      <protection locked="0"/>
    </xf>
    <xf numFmtId="0" fontId="35" fillId="0" borderId="0" xfId="0" applyFont="1" applyAlignment="1" applyProtection="1">
      <alignment horizontal="center" shrinkToFit="1"/>
      <protection locked="0"/>
    </xf>
    <xf numFmtId="0" fontId="35" fillId="0" borderId="8" xfId="0" applyFont="1" applyBorder="1" applyAlignment="1" applyProtection="1">
      <alignment horizontal="center" shrinkToFit="1"/>
      <protection locked="0"/>
    </xf>
    <xf numFmtId="0" fontId="16" fillId="5" borderId="0" xfId="0" applyFont="1" applyFill="1" applyAlignment="1">
      <alignment horizontal="center" shrinkToFit="1"/>
    </xf>
    <xf numFmtId="0" fontId="0" fillId="0" borderId="0" xfId="0" applyAlignment="1">
      <alignment horizontal="center" shrinkToFit="1"/>
    </xf>
    <xf numFmtId="0" fontId="11" fillId="0" borderId="0" xfId="0" applyFont="1" applyAlignment="1">
      <alignment vertical="center" shrinkToFit="1"/>
    </xf>
    <xf numFmtId="0" fontId="6" fillId="0" borderId="0" xfId="0" applyFont="1" applyAlignment="1" applyProtection="1">
      <alignment horizontal="left" wrapText="1" shrinkToFit="1"/>
      <protection locked="0"/>
    </xf>
    <xf numFmtId="0" fontId="0" fillId="0" borderId="0" xfId="0" applyAlignment="1" applyProtection="1">
      <alignment horizontal="left" wrapText="1" shrinkToFit="1"/>
      <protection locked="0"/>
    </xf>
    <xf numFmtId="0" fontId="0" fillId="0" borderId="8" xfId="0" applyBorder="1" applyAlignment="1" applyProtection="1">
      <alignment horizontal="left" wrapText="1" shrinkToFit="1"/>
      <protection locked="0"/>
    </xf>
    <xf numFmtId="0" fontId="15" fillId="6" borderId="0" xfId="0" applyFont="1" applyFill="1" applyAlignment="1" applyProtection="1">
      <alignment horizontal="left" vertical="center" shrinkToFit="1"/>
      <protection hidden="1"/>
    </xf>
    <xf numFmtId="0" fontId="11" fillId="6" borderId="0" xfId="0" applyFont="1" applyFill="1" applyAlignment="1">
      <alignment horizontal="left" vertical="center" shrinkToFit="1"/>
    </xf>
    <xf numFmtId="0" fontId="11" fillId="0" borderId="0" xfId="0" applyFont="1" applyAlignment="1">
      <alignment horizontal="left" vertical="center" shrinkToFit="1"/>
    </xf>
    <xf numFmtId="0" fontId="15" fillId="5" borderId="0" xfId="0" applyFont="1" applyFill="1" applyAlignment="1">
      <alignment horizontal="left"/>
    </xf>
    <xf numFmtId="0" fontId="11" fillId="0" borderId="0" xfId="0" applyFont="1" applyAlignment="1">
      <alignment horizontal="left"/>
    </xf>
    <xf numFmtId="0" fontId="6" fillId="0" borderId="0" xfId="0" applyFont="1" applyAlignment="1" applyProtection="1">
      <alignment horizontal="left" shrinkToFit="1"/>
      <protection locked="0"/>
    </xf>
    <xf numFmtId="0" fontId="26" fillId="0" borderId="0" xfId="0" applyFont="1" applyAlignment="1" applyProtection="1">
      <alignment horizontal="left" shrinkToFit="1"/>
      <protection locked="0"/>
    </xf>
    <xf numFmtId="0" fontId="26" fillId="0" borderId="8" xfId="0" applyFont="1" applyBorder="1" applyAlignment="1" applyProtection="1">
      <alignment horizontal="left" shrinkToFit="1"/>
      <protection locked="0"/>
    </xf>
    <xf numFmtId="0" fontId="4" fillId="0" borderId="0" xfId="0" applyFont="1" applyAlignment="1" applyProtection="1">
      <alignment horizontal="center" shrinkToFit="1"/>
      <protection locked="0"/>
    </xf>
    <xf numFmtId="0" fontId="0" fillId="0" borderId="0" xfId="0" applyAlignment="1" applyProtection="1">
      <alignment horizontal="center" shrinkToFit="1"/>
      <protection locked="0"/>
    </xf>
    <xf numFmtId="0" fontId="0" fillId="0" borderId="8" xfId="0" applyBorder="1" applyAlignment="1" applyProtection="1">
      <alignment horizontal="center" shrinkToFit="1"/>
      <protection locked="0"/>
    </xf>
    <xf numFmtId="0" fontId="16" fillId="5" borderId="0" xfId="0" applyFont="1" applyFill="1" applyAlignment="1">
      <alignment vertical="center" wrapText="1"/>
    </xf>
    <xf numFmtId="0" fontId="4"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shrinkToFit="1"/>
      <protection hidden="1"/>
    </xf>
    <xf numFmtId="0" fontId="4" fillId="5" borderId="0" xfId="0" applyFont="1" applyFill="1" applyAlignment="1">
      <alignment horizontal="center" vertical="center" shrinkToFit="1"/>
    </xf>
    <xf numFmtId="0" fontId="4" fillId="5" borderId="0" xfId="0" applyFont="1" applyFill="1" applyAlignment="1" applyProtection="1">
      <alignment horizontal="left" vertical="center"/>
      <protection hidden="1"/>
    </xf>
    <xf numFmtId="49" fontId="16" fillId="0" borderId="0" xfId="0" applyNumberFormat="1" applyFont="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16"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8" xfId="0" applyBorder="1" applyProtection="1">
      <alignment vertical="center"/>
      <protection locked="0"/>
    </xf>
    <xf numFmtId="0" fontId="5" fillId="5" borderId="0" xfId="0" applyFont="1" applyFill="1" applyAlignment="1">
      <alignment horizontal="center" vertical="center"/>
    </xf>
    <xf numFmtId="0" fontId="45" fillId="5" borderId="0" xfId="0" applyFont="1" applyFill="1" applyAlignment="1">
      <alignment horizontal="center" vertical="center"/>
    </xf>
    <xf numFmtId="0" fontId="16" fillId="5" borderId="0" xfId="0" applyFont="1" applyFill="1" applyAlignment="1">
      <alignment horizontal="left" vertical="center" wrapText="1"/>
    </xf>
    <xf numFmtId="0" fontId="37" fillId="5" borderId="0" xfId="0" applyFont="1" applyFill="1" applyAlignment="1">
      <alignment horizontal="left" vertical="center" wrapText="1"/>
    </xf>
    <xf numFmtId="0" fontId="0" fillId="5" borderId="0" xfId="0" applyFill="1" applyAlignment="1">
      <alignment horizontal="left" vertical="center"/>
    </xf>
    <xf numFmtId="0" fontId="4" fillId="5" borderId="1" xfId="0" applyFont="1" applyFill="1" applyBorder="1" applyAlignment="1">
      <alignment horizontal="center" vertical="center"/>
    </xf>
    <xf numFmtId="0" fontId="31" fillId="6" borderId="1" xfId="0" applyFont="1" applyFill="1" applyBorder="1" applyAlignment="1">
      <alignment horizontal="center" vertical="center"/>
    </xf>
    <xf numFmtId="0" fontId="37" fillId="5" borderId="0" xfId="0" applyFont="1" applyFill="1" applyAlignment="1">
      <alignment vertical="center" wrapText="1"/>
    </xf>
    <xf numFmtId="0" fontId="14"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5" fillId="5" borderId="0" xfId="0" applyFont="1" applyFill="1" applyAlignment="1">
      <alignment horizontal="left" vertical="center" wrapText="1"/>
    </xf>
    <xf numFmtId="0" fontId="11" fillId="5" borderId="0" xfId="0" applyFont="1" applyFill="1" applyAlignment="1">
      <alignment horizontal="left" vertical="center" wrapText="1"/>
    </xf>
    <xf numFmtId="0" fontId="0" fillId="5" borderId="0" xfId="0" applyFill="1" applyAlignment="1">
      <alignment horizontal="left" vertical="center" wrapText="1"/>
    </xf>
    <xf numFmtId="0" fontId="16" fillId="4" borderId="1" xfId="0" applyFont="1" applyFill="1" applyBorder="1" applyAlignment="1" applyProtection="1">
      <alignment horizontal="left" vertical="center" shrinkToFit="1"/>
      <protection locked="0"/>
    </xf>
    <xf numFmtId="0" fontId="37" fillId="4" borderId="1" xfId="0" applyFont="1" applyFill="1" applyBorder="1" applyAlignment="1" applyProtection="1">
      <alignment horizontal="left" vertical="center" shrinkToFit="1"/>
      <protection locked="0"/>
    </xf>
    <xf numFmtId="0" fontId="6" fillId="4" borderId="2" xfId="0" applyFon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16" fillId="5" borderId="0" xfId="0" applyFont="1" applyFill="1" applyAlignment="1">
      <alignment vertical="center" shrinkToFit="1"/>
    </xf>
    <xf numFmtId="0" fontId="37" fillId="5" borderId="0" xfId="0" applyFont="1" applyFill="1" applyAlignment="1">
      <alignment vertical="center" shrinkToFit="1"/>
    </xf>
    <xf numFmtId="0" fontId="0" fillId="5" borderId="0" xfId="0" applyFill="1" applyAlignment="1">
      <alignment vertical="center" shrinkToFit="1"/>
    </xf>
    <xf numFmtId="0" fontId="16" fillId="5" borderId="0" xfId="0" applyFont="1" applyFill="1" applyAlignment="1">
      <alignment horizontal="left" vertical="center"/>
    </xf>
    <xf numFmtId="0" fontId="47" fillId="5" borderId="3" xfId="0" applyFont="1" applyFill="1" applyBorder="1" applyAlignment="1">
      <alignment horizontal="right" vertical="center"/>
    </xf>
    <xf numFmtId="0" fontId="47" fillId="5" borderId="0" xfId="0" applyFont="1" applyFill="1" applyAlignment="1">
      <alignment horizontal="right" vertical="center"/>
    </xf>
    <xf numFmtId="0" fontId="101" fillId="5" borderId="8" xfId="0" applyFont="1" applyFill="1" applyBorder="1" applyAlignment="1"/>
    <xf numFmtId="0" fontId="102" fillId="0" borderId="8" xfId="0" applyFont="1" applyBorder="1" applyAlignment="1"/>
    <xf numFmtId="0" fontId="15" fillId="5" borderId="0" xfId="0" applyFont="1" applyFill="1" applyAlignment="1">
      <alignment horizontal="left" vertical="center"/>
    </xf>
    <xf numFmtId="0" fontId="11" fillId="5" borderId="0" xfId="0" applyFont="1" applyFill="1" applyAlignment="1">
      <alignment horizontal="left" vertical="center"/>
    </xf>
    <xf numFmtId="0" fontId="16" fillId="4" borderId="1" xfId="0" applyFont="1" applyFill="1" applyBorder="1" applyAlignment="1" applyProtection="1">
      <alignment horizontal="left" vertical="top" wrapText="1"/>
      <protection locked="0"/>
    </xf>
    <xf numFmtId="0" fontId="37" fillId="4" borderId="1" xfId="0" applyFont="1" applyFill="1" applyBorder="1" applyAlignment="1" applyProtection="1">
      <alignment horizontal="left" vertical="top" wrapText="1"/>
      <protection locked="0"/>
    </xf>
    <xf numFmtId="0" fontId="14" fillId="5" borderId="0" xfId="0" applyFont="1" applyFill="1" applyAlignment="1">
      <alignment horizontal="left" vertical="center" wrapText="1"/>
    </xf>
    <xf numFmtId="0" fontId="10" fillId="5" borderId="0" xfId="0" applyFont="1" applyFill="1" applyAlignment="1">
      <alignment horizontal="left" vertical="center" wrapText="1"/>
    </xf>
    <xf numFmtId="0" fontId="49" fillId="5" borderId="0" xfId="0" applyFont="1" applyFill="1" applyAlignment="1">
      <alignment vertical="center" wrapText="1"/>
    </xf>
    <xf numFmtId="0" fontId="61" fillId="5" borderId="0" xfId="0" applyFont="1" applyFill="1" applyAlignment="1">
      <alignment horizontal="right" vertical="center"/>
    </xf>
    <xf numFmtId="0" fontId="62" fillId="0" borderId="0" xfId="0" applyFont="1" applyAlignment="1">
      <alignment horizontal="right" vertical="center"/>
    </xf>
    <xf numFmtId="0" fontId="59" fillId="5" borderId="0" xfId="0" applyFont="1" applyFill="1">
      <alignment vertical="center"/>
    </xf>
    <xf numFmtId="0" fontId="67" fillId="0" borderId="0" xfId="0" applyFont="1">
      <alignment vertical="center"/>
    </xf>
    <xf numFmtId="0" fontId="49" fillId="5" borderId="0" xfId="0" applyFont="1" applyFill="1" applyAlignment="1">
      <alignment horizontal="left" vertical="top" wrapText="1"/>
    </xf>
    <xf numFmtId="0" fontId="0" fillId="0" borderId="0" xfId="0" applyAlignment="1">
      <alignment horizontal="left" vertical="top"/>
    </xf>
    <xf numFmtId="0" fontId="0" fillId="0" borderId="8" xfId="0" applyBorder="1" applyAlignment="1">
      <alignment horizontal="left" vertical="top" wrapText="1"/>
    </xf>
    <xf numFmtId="0" fontId="49" fillId="5" borderId="0" xfId="0" applyFont="1" applyFill="1">
      <alignment vertical="center"/>
    </xf>
    <xf numFmtId="0" fontId="61" fillId="5" borderId="0" xfId="0" applyFont="1" applyFill="1">
      <alignment vertical="center"/>
    </xf>
    <xf numFmtId="0" fontId="49" fillId="5" borderId="0" xfId="0" applyFont="1" applyFill="1" applyAlignment="1">
      <alignment horizontal="center" vertical="center"/>
    </xf>
    <xf numFmtId="0" fontId="49" fillId="5" borderId="0" xfId="0" applyFont="1" applyFill="1" applyAlignment="1">
      <alignment wrapText="1"/>
    </xf>
    <xf numFmtId="0" fontId="0" fillId="0" borderId="0" xfId="0" applyAlignment="1">
      <alignment wrapText="1"/>
    </xf>
    <xf numFmtId="0" fontId="63" fillId="13" borderId="0" xfId="0" applyFont="1" applyFill="1">
      <alignment vertical="center"/>
    </xf>
    <xf numFmtId="0" fontId="32" fillId="0" borderId="0" xfId="0" applyFont="1" applyAlignment="1">
      <alignment vertical="center" wrapText="1"/>
    </xf>
    <xf numFmtId="0" fontId="3" fillId="0" borderId="0" xfId="0" applyFont="1">
      <alignment vertical="center"/>
    </xf>
    <xf numFmtId="49" fontId="39" fillId="2" borderId="1" xfId="5" applyNumberFormat="1" applyFont="1" applyFill="1" applyBorder="1" applyAlignment="1">
      <alignment horizontal="center" vertical="center" wrapText="1"/>
    </xf>
    <xf numFmtId="0" fontId="0" fillId="0" borderId="1" xfId="0" applyBorder="1" applyAlignment="1">
      <alignment horizontal="center" vertical="center" wrapText="1"/>
    </xf>
  </cellXfs>
  <cellStyles count="7">
    <cellStyle name="桁区切り" xfId="1" builtinId="6"/>
    <cellStyle name="標準" xfId="0" builtinId="0"/>
    <cellStyle name="標準 5" xfId="6" xr:uid="{00000000-0005-0000-0000-000002000000}"/>
    <cellStyle name="標準 6" xfId="3" xr:uid="{00000000-0005-0000-0000-000003000000}"/>
    <cellStyle name="標準 7" xfId="2" xr:uid="{00000000-0005-0000-0000-000004000000}"/>
    <cellStyle name="標準 9" xfId="4" xr:uid="{00000000-0005-0000-0000-000005000000}"/>
    <cellStyle name="標準_Sheet2" xfId="5" xr:uid="{00000000-0005-0000-0000-000006000000}"/>
  </cellStyles>
  <dxfs count="1">
    <dxf>
      <font>
        <color rgb="FFFF0000"/>
      </font>
    </dxf>
  </dxfs>
  <tableStyles count="0" defaultTableStyle="TableStyleMedium2" defaultPivotStyle="PivotStyleLight16"/>
  <colors>
    <mruColors>
      <color rgb="FFCCFFFF"/>
      <color rgb="FF0000CC"/>
      <color rgb="FF00660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41</xdr:col>
      <xdr:colOff>95250</xdr:colOff>
      <xdr:row>4</xdr:row>
      <xdr:rowOff>66675</xdr:rowOff>
    </xdr:from>
    <xdr:to>
      <xdr:col>49</xdr:col>
      <xdr:colOff>73362</xdr:colOff>
      <xdr:row>6</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91025" y="1019175"/>
          <a:ext cx="816312" cy="586732"/>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95249</xdr:colOff>
      <xdr:row>2</xdr:row>
      <xdr:rowOff>19051</xdr:rowOff>
    </xdr:from>
    <xdr:to>
      <xdr:col>72</xdr:col>
      <xdr:colOff>57150</xdr:colOff>
      <xdr:row>4</xdr:row>
      <xdr:rowOff>142874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800849" y="495301"/>
          <a:ext cx="800101" cy="600073"/>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25758</xdr:colOff>
      <xdr:row>7</xdr:row>
      <xdr:rowOff>200027</xdr:rowOff>
    </xdr:from>
    <xdr:to>
      <xdr:col>48</xdr:col>
      <xdr:colOff>0</xdr:colOff>
      <xdr:row>8</xdr:row>
      <xdr:rowOff>133350</xdr:rowOff>
    </xdr:to>
    <xdr:grpSp>
      <xdr:nvGrpSpPr>
        <xdr:cNvPr id="61" name="グループ化 60">
          <a:extLst>
            <a:ext uri="{FF2B5EF4-FFF2-40B4-BE49-F238E27FC236}">
              <a16:creationId xmlns:a16="http://schemas.microsoft.com/office/drawing/2014/main" id="{00000000-0008-0000-0000-00003D000000}"/>
            </a:ext>
          </a:extLst>
        </xdr:cNvPr>
        <xdr:cNvGrpSpPr>
          <a:grpSpLocks/>
        </xdr:cNvGrpSpPr>
      </xdr:nvGrpSpPr>
      <xdr:grpSpPr bwMode="auto">
        <a:xfrm>
          <a:off x="4597758" y="1933577"/>
          <a:ext cx="279042" cy="371473"/>
          <a:chOff x="3416300" y="2205038"/>
          <a:chExt cx="2527300" cy="3438525"/>
        </a:xfrm>
      </xdr:grpSpPr>
      <xdr:pic>
        <xdr:nvPicPr>
          <xdr:cNvPr id="62" name="Picture 4">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3" name="Picture 4">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4" name="Picture 4">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48</xdr:col>
      <xdr:colOff>82908</xdr:colOff>
      <xdr:row>7</xdr:row>
      <xdr:rowOff>200027</xdr:rowOff>
    </xdr:from>
    <xdr:to>
      <xdr:col>51</xdr:col>
      <xdr:colOff>57150</xdr:colOff>
      <xdr:row>8</xdr:row>
      <xdr:rowOff>133350</xdr:rowOff>
    </xdr:to>
    <xdr:grpSp>
      <xdr:nvGrpSpPr>
        <xdr:cNvPr id="65" name="グループ化 64">
          <a:extLst>
            <a:ext uri="{FF2B5EF4-FFF2-40B4-BE49-F238E27FC236}">
              <a16:creationId xmlns:a16="http://schemas.microsoft.com/office/drawing/2014/main" id="{00000000-0008-0000-0000-000041000000}"/>
            </a:ext>
          </a:extLst>
        </xdr:cNvPr>
        <xdr:cNvGrpSpPr>
          <a:grpSpLocks/>
        </xdr:cNvGrpSpPr>
      </xdr:nvGrpSpPr>
      <xdr:grpSpPr bwMode="auto">
        <a:xfrm>
          <a:off x="4959708" y="1933577"/>
          <a:ext cx="279042" cy="371473"/>
          <a:chOff x="3416300" y="2205038"/>
          <a:chExt cx="2527300" cy="3438525"/>
        </a:xfrm>
      </xdr:grpSpPr>
      <xdr:pic>
        <xdr:nvPicPr>
          <xdr:cNvPr id="66" name="Picture 4">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7" name="Picture 4">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8" name="Picture 4">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52</xdr:col>
      <xdr:colOff>25758</xdr:colOff>
      <xdr:row>7</xdr:row>
      <xdr:rowOff>200027</xdr:rowOff>
    </xdr:from>
    <xdr:to>
      <xdr:col>55</xdr:col>
      <xdr:colOff>0</xdr:colOff>
      <xdr:row>8</xdr:row>
      <xdr:rowOff>133350</xdr:rowOff>
    </xdr:to>
    <xdr:grpSp>
      <xdr:nvGrpSpPr>
        <xdr:cNvPr id="69" name="グループ化 68">
          <a:extLst>
            <a:ext uri="{FF2B5EF4-FFF2-40B4-BE49-F238E27FC236}">
              <a16:creationId xmlns:a16="http://schemas.microsoft.com/office/drawing/2014/main" id="{00000000-0008-0000-0000-000045000000}"/>
            </a:ext>
          </a:extLst>
        </xdr:cNvPr>
        <xdr:cNvGrpSpPr>
          <a:grpSpLocks/>
        </xdr:cNvGrpSpPr>
      </xdr:nvGrpSpPr>
      <xdr:grpSpPr bwMode="auto">
        <a:xfrm>
          <a:off x="5308958" y="1933577"/>
          <a:ext cx="279042" cy="371473"/>
          <a:chOff x="3416300" y="2205038"/>
          <a:chExt cx="2527300" cy="3438525"/>
        </a:xfrm>
      </xdr:grpSpPr>
      <xdr:pic>
        <xdr:nvPicPr>
          <xdr:cNvPr id="70" name="Picture 4">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71" name="Picture 4">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72" name="Picture 4">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45</xdr:col>
      <xdr:colOff>93140</xdr:colOff>
      <xdr:row>11</xdr:row>
      <xdr:rowOff>180975</xdr:rowOff>
    </xdr:from>
    <xdr:to>
      <xdr:col>52</xdr:col>
      <xdr:colOff>47625</xdr:colOff>
      <xdr:row>13</xdr:row>
      <xdr:rowOff>353637</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4665140" y="3051175"/>
          <a:ext cx="665685" cy="591762"/>
          <a:chOff x="4569890" y="3876675"/>
          <a:chExt cx="764110" cy="942974"/>
        </a:xfrm>
      </xdr:grpSpPr>
      <xdr:pic>
        <xdr:nvPicPr>
          <xdr:cNvPr id="77" name="図 7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9890" y="3914774"/>
            <a:ext cx="668860" cy="9048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79" name="図 78">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73624" y="3876675"/>
            <a:ext cx="460376" cy="161925"/>
          </a:xfrm>
          <a:prstGeom prst="rect">
            <a:avLst/>
          </a:prstGeom>
          <a:noFill/>
          <a:ln w="19050">
            <a:solidFill>
              <a:srgbClr val="FF0000"/>
            </a:solidFill>
          </a:ln>
          <a:extLst>
            <a:ext uri="{909E8E84-426E-40DD-AFC4-6F175D3DCCD1}">
              <a14:hiddenFill xmlns:a14="http://schemas.microsoft.com/office/drawing/2010/main">
                <a:solidFill>
                  <a:srgbClr val="FFFFFF"/>
                </a:solidFill>
              </a14:hiddenFill>
            </a:ext>
          </a:extLst>
        </xdr:spPr>
      </xdr:pic>
      <xdr:pic>
        <xdr:nvPicPr>
          <xdr:cNvPr id="80" name="irc_mi" descr="「Excel」の画像検索結果">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33925" y="4171950"/>
            <a:ext cx="361949" cy="3619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45</xdr:col>
      <xdr:colOff>101159</xdr:colOff>
      <xdr:row>14</xdr:row>
      <xdr:rowOff>9525</xdr:rowOff>
    </xdr:from>
    <xdr:to>
      <xdr:col>52</xdr:col>
      <xdr:colOff>9525</xdr:colOff>
      <xdr:row>15</xdr:row>
      <xdr:rowOff>57150</xdr:rowOff>
    </xdr:to>
    <xdr:pic>
      <xdr:nvPicPr>
        <xdr:cNvPr id="83" name="irc_mi" descr="「Email」の画像検索結果">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16034" y="4857750"/>
          <a:ext cx="641791"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90527</xdr:colOff>
      <xdr:row>4</xdr:row>
      <xdr:rowOff>132479</xdr:rowOff>
    </xdr:from>
    <xdr:to>
      <xdr:col>38</xdr:col>
      <xdr:colOff>102056</xdr:colOff>
      <xdr:row>5</xdr:row>
      <xdr:rowOff>20183</xdr:rowOff>
    </xdr:to>
    <xdr:pic>
      <xdr:nvPicPr>
        <xdr:cNvPr id="87" name="irc_mi" descr="「Excel」の画像検索結果">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57652" y="1084979"/>
          <a:ext cx="325854" cy="325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88207</xdr:colOff>
      <xdr:row>9</xdr:row>
      <xdr:rowOff>85725</xdr:rowOff>
    </xdr:from>
    <xdr:to>
      <xdr:col>37</xdr:col>
      <xdr:colOff>9525</xdr:colOff>
      <xdr:row>10</xdr:row>
      <xdr:rowOff>15607</xdr:rowOff>
    </xdr:to>
    <xdr:pic>
      <xdr:nvPicPr>
        <xdr:cNvPr id="88" name="irc_mi" descr="「get illustration hand」の画像検索結果">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231457" y="3248025"/>
          <a:ext cx="654743" cy="368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42030</xdr:colOff>
      <xdr:row>9</xdr:row>
      <xdr:rowOff>204703</xdr:rowOff>
    </xdr:from>
    <xdr:to>
      <xdr:col>40</xdr:col>
      <xdr:colOff>42172</xdr:colOff>
      <xdr:row>9</xdr:row>
      <xdr:rowOff>389012</xdr:rowOff>
    </xdr:to>
    <xdr:pic>
      <xdr:nvPicPr>
        <xdr:cNvPr id="76" name="図 75">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rot="20791488">
          <a:off x="3709155" y="3367003"/>
          <a:ext cx="524017" cy="18430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93569</xdr:colOff>
      <xdr:row>280</xdr:row>
      <xdr:rowOff>117663</xdr:rowOff>
    </xdr:from>
    <xdr:to>
      <xdr:col>41</xdr:col>
      <xdr:colOff>7845</xdr:colOff>
      <xdr:row>287</xdr:row>
      <xdr:rowOff>98613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120296" y="71895754"/>
          <a:ext cx="2766004" cy="1435677"/>
          <a:chOff x="2000250" y="38290500"/>
          <a:chExt cx="2324100" cy="1165225"/>
        </a:xfrm>
      </xdr:grpSpPr>
      <xdr:sp macro="" textlink="">
        <xdr:nvSpPr>
          <xdr:cNvPr id="20" name="Rectangle 38">
            <a:extLst>
              <a:ext uri="{FF2B5EF4-FFF2-40B4-BE49-F238E27FC236}">
                <a16:creationId xmlns:a16="http://schemas.microsoft.com/office/drawing/2014/main" id="{00000000-0008-0000-0100-000014000000}"/>
              </a:ext>
            </a:extLst>
          </xdr:cNvPr>
          <xdr:cNvSpPr>
            <a:spLocks noChangeArrowheads="1"/>
          </xdr:cNvSpPr>
        </xdr:nvSpPr>
        <xdr:spPr bwMode="auto">
          <a:xfrm>
            <a:off x="3470275" y="38292405"/>
            <a:ext cx="854075" cy="1102995"/>
          </a:xfrm>
          <a:prstGeom prst="rect">
            <a:avLst/>
          </a:prstGeom>
          <a:solidFill>
            <a:srgbClr val="FFFFFF"/>
          </a:solidFill>
          <a:ln w="9525">
            <a:solidFill>
              <a:srgbClr val="000000"/>
            </a:solidFill>
            <a:miter lim="800000"/>
            <a:headEnd/>
            <a:tailEnd/>
          </a:ln>
        </xdr:spPr>
        <xdr:txBody>
          <a:bodyPr rot="0" vert="horz" wrap="square" lIns="20160" tIns="8890" rIns="20160" bIns="8890" anchor="t" anchorCtr="0" upright="1">
            <a:noAutofit/>
          </a:bodyPr>
          <a:lstStyle/>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Q6</a:t>
            </a:r>
            <a:r>
              <a:rPr lang="en-GB" sz="800" kern="100" spc="-6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Proposal]</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Title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r">
              <a:spcAft>
                <a:spcPts val="0"/>
              </a:spcAft>
            </a:pPr>
            <a:r>
              <a:rPr lang="en-GB" sz="800" kern="100" spc="-50">
                <a:effectLst/>
                <a:latin typeface="Century" panose="02040604050505020304" pitchFamily="18" charset="0"/>
                <a:ea typeface="ＭＳ 明朝" panose="02020609040205080304" pitchFamily="17" charset="-128"/>
                <a:cs typeface="Times New Roman" panose="02020603050405020304" pitchFamily="18" charset="0"/>
              </a:rPr>
              <a:t>Name / Signature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Rectangle 40">
            <a:extLst>
              <a:ext uri="{FF2B5EF4-FFF2-40B4-BE49-F238E27FC236}">
                <a16:creationId xmlns:a16="http://schemas.microsoft.com/office/drawing/2014/main" id="{00000000-0008-0000-0100-000015000000}"/>
              </a:ext>
            </a:extLst>
          </xdr:cNvPr>
          <xdr:cNvSpPr>
            <a:spLocks noChangeArrowheads="1"/>
          </xdr:cNvSpPr>
        </xdr:nvSpPr>
        <xdr:spPr bwMode="auto">
          <a:xfrm>
            <a:off x="2208094" y="38290500"/>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Rectangle 41">
            <a:extLst>
              <a:ext uri="{FF2B5EF4-FFF2-40B4-BE49-F238E27FC236}">
                <a16:creationId xmlns:a16="http://schemas.microsoft.com/office/drawing/2014/main" id="{00000000-0008-0000-0100-000016000000}"/>
              </a:ext>
            </a:extLst>
          </xdr:cNvPr>
          <xdr:cNvSpPr>
            <a:spLocks noChangeArrowheads="1"/>
          </xdr:cNvSpPr>
        </xdr:nvSpPr>
        <xdr:spPr bwMode="auto">
          <a:xfrm>
            <a:off x="2135590" y="38347843"/>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3" name="Rectangle 42">
            <a:extLst>
              <a:ext uri="{FF2B5EF4-FFF2-40B4-BE49-F238E27FC236}">
                <a16:creationId xmlns:a16="http://schemas.microsoft.com/office/drawing/2014/main" id="{00000000-0008-0000-0100-000017000000}"/>
              </a:ext>
            </a:extLst>
          </xdr:cNvPr>
          <xdr:cNvSpPr>
            <a:spLocks noChangeArrowheads="1"/>
          </xdr:cNvSpPr>
        </xdr:nvSpPr>
        <xdr:spPr bwMode="auto">
          <a:xfrm>
            <a:off x="2072754" y="3840647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4" name="Rectangle 43">
            <a:extLst>
              <a:ext uri="{FF2B5EF4-FFF2-40B4-BE49-F238E27FC236}">
                <a16:creationId xmlns:a16="http://schemas.microsoft.com/office/drawing/2014/main" id="{00000000-0008-0000-0100-000018000000}"/>
              </a:ext>
            </a:extLst>
          </xdr:cNvPr>
          <xdr:cNvSpPr>
            <a:spLocks noChangeArrowheads="1"/>
          </xdr:cNvSpPr>
        </xdr:nvSpPr>
        <xdr:spPr bwMode="auto">
          <a:xfrm>
            <a:off x="2000250" y="3846929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This</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Application Form</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5" name="AutoShape 44">
            <a:extLst>
              <a:ext uri="{FF2B5EF4-FFF2-40B4-BE49-F238E27FC236}">
                <a16:creationId xmlns:a16="http://schemas.microsoft.com/office/drawing/2014/main" id="{00000000-0008-0000-0100-000019000000}"/>
              </a:ext>
            </a:extLst>
          </xdr:cNvPr>
          <xdr:cNvSpPr>
            <a:spLocks noChangeArrowheads="1"/>
          </xdr:cNvSpPr>
        </xdr:nvSpPr>
        <xdr:spPr bwMode="auto">
          <a:xfrm>
            <a:off x="2810510" y="38727380"/>
            <a:ext cx="599440" cy="356235"/>
          </a:xfrm>
          <a:prstGeom prst="leftArrow">
            <a:avLst>
              <a:gd name="adj1" fmla="val 50000"/>
              <a:gd name="adj2" fmla="val 42068"/>
            </a:avLst>
          </a:prstGeom>
          <a:solidFill>
            <a:schemeClr val="bg1">
              <a:lumMod val="65000"/>
              <a:lumOff val="0"/>
            </a:schemeClr>
          </a:solidFill>
          <a:ln w="9525">
            <a:solidFill>
              <a:schemeClr val="bg1">
                <a:lumMod val="65000"/>
                <a:lumOff val="0"/>
              </a:schemeClr>
            </a:solidFill>
            <a:miter lim="800000"/>
            <a:headEnd/>
            <a:tailEnd/>
          </a:ln>
        </xdr:spPr>
        <xdr:txBody>
          <a:bodyPr rot="0" vert="horz" wrap="square" lIns="74295" tIns="0" rIns="74295" bIns="0" anchor="ctr" anchorCtr="0" upright="1">
            <a:noAutofit/>
          </a:bodyPr>
          <a:lstStyle/>
          <a:p>
            <a:pPr algn="ctr">
              <a:spcAft>
                <a:spcPts val="0"/>
              </a:spcAft>
            </a:pPr>
            <a:r>
              <a:rPr lang="en-GB" sz="900" b="1" kern="100">
                <a:effectLst/>
                <a:latin typeface="Arial" panose="020B0604020202020204" pitchFamily="34" charset="0"/>
                <a:ea typeface="ＭＳ 明朝" panose="02020609040205080304" pitchFamily="17" charset="-128"/>
                <a:cs typeface="Times New Roman" panose="02020603050405020304" pitchFamily="18" charset="0"/>
              </a:rPr>
              <a:t>Insert!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2485</xdr:colOff>
      <xdr:row>220</xdr:row>
      <xdr:rowOff>8284</xdr:rowOff>
    </xdr:from>
    <xdr:to>
      <xdr:col>44</xdr:col>
      <xdr:colOff>9293</xdr:colOff>
      <xdr:row>246</xdr:row>
      <xdr:rowOff>1</xdr:rowOff>
    </xdr:to>
    <xdr:sp macro="" textlink="" fLocksText="0">
      <xdr:nvSpPr>
        <xdr:cNvPr id="3" name="テキスト ボックス 2">
          <a:extLst>
            <a:ext uri="{FF2B5EF4-FFF2-40B4-BE49-F238E27FC236}">
              <a16:creationId xmlns:a16="http://schemas.microsoft.com/office/drawing/2014/main" id="{00000000-0008-0000-0100-000003000000}"/>
            </a:ext>
          </a:extLst>
        </xdr:cNvPr>
        <xdr:cNvSpPr txBox="1"/>
      </xdr:nvSpPr>
      <xdr:spPr>
        <a:xfrm>
          <a:off x="204191" y="37200608"/>
          <a:ext cx="8680161" cy="5236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aseline="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aseline="0">
            <a:effectLst/>
            <a:latin typeface="Arial" panose="020B0604020202020204" pitchFamily="34" charset="0"/>
            <a:cs typeface="Arial" panose="020B0604020202020204" pitchFamily="34" charset="0"/>
          </a:endParaRPr>
        </a:p>
      </xdr:txBody>
    </xdr:sp>
    <xdr:clientData/>
  </xdr:twoCellAnchor>
  <xdr:twoCellAnchor>
    <xdr:from>
      <xdr:col>1</xdr:col>
      <xdr:colOff>11205</xdr:colOff>
      <xdr:row>247</xdr:row>
      <xdr:rowOff>9524</xdr:rowOff>
    </xdr:from>
    <xdr:to>
      <xdr:col>44</xdr:col>
      <xdr:colOff>11205</xdr:colOff>
      <xdr:row>273</xdr:row>
      <xdr:rowOff>0</xdr:rowOff>
    </xdr:to>
    <xdr:sp macro="" textlink="" fLocksText="0">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12911" y="42647906"/>
          <a:ext cx="8673353" cy="523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0">
            <a:effectLst/>
            <a:latin typeface="Arial" panose="020B0604020202020204" pitchFamily="34" charset="0"/>
            <a:cs typeface="Arial" panose="020B0604020202020204" pitchFamily="34" charset="0"/>
          </a:endParaRPr>
        </a:p>
      </xdr:txBody>
    </xdr:sp>
    <xdr:clientData/>
  </xdr:twoCellAnchor>
  <xdr:twoCellAnchor>
    <xdr:from>
      <xdr:col>0</xdr:col>
      <xdr:colOff>89649</xdr:colOff>
      <xdr:row>312</xdr:row>
      <xdr:rowOff>1</xdr:rowOff>
    </xdr:from>
    <xdr:to>
      <xdr:col>43</xdr:col>
      <xdr:colOff>212914</xdr:colOff>
      <xdr:row>365</xdr:row>
      <xdr:rowOff>1</xdr:rowOff>
    </xdr:to>
    <xdr:sp macro="" textlink="" fLocksText="0">
      <xdr:nvSpPr>
        <xdr:cNvPr id="47" name="テキスト ボックス 46">
          <a:extLst>
            <a:ext uri="{FF2B5EF4-FFF2-40B4-BE49-F238E27FC236}">
              <a16:creationId xmlns:a16="http://schemas.microsoft.com/office/drawing/2014/main" id="{00000000-0008-0000-0100-00002F000000}"/>
            </a:ext>
          </a:extLst>
        </xdr:cNvPr>
        <xdr:cNvSpPr txBox="1"/>
      </xdr:nvSpPr>
      <xdr:spPr>
        <a:xfrm>
          <a:off x="89649" y="66585354"/>
          <a:ext cx="9637059" cy="1069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4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3318</xdr:colOff>
      <xdr:row>28</xdr:row>
      <xdr:rowOff>170626</xdr:rowOff>
    </xdr:from>
    <xdr:to>
      <xdr:col>29</xdr:col>
      <xdr:colOff>190500</xdr:colOff>
      <xdr:row>31</xdr:row>
      <xdr:rowOff>170627</xdr:rowOff>
    </xdr:to>
    <xdr:sp macro="" textlink="" fLocksText="0">
      <xdr:nvSpPr>
        <xdr:cNvPr id="49" name="テキスト ボックス 48">
          <a:extLst>
            <a:ext uri="{FF2B5EF4-FFF2-40B4-BE49-F238E27FC236}">
              <a16:creationId xmlns:a16="http://schemas.microsoft.com/office/drawing/2014/main" id="{00000000-0008-0000-0300-000031000000}"/>
            </a:ext>
          </a:extLst>
        </xdr:cNvPr>
        <xdr:cNvSpPr txBox="1"/>
      </xdr:nvSpPr>
      <xdr:spPr>
        <a:xfrm>
          <a:off x="798448" y="5620583"/>
          <a:ext cx="5156748"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197129</xdr:colOff>
      <xdr:row>32</xdr:row>
      <xdr:rowOff>5</xdr:rowOff>
    </xdr:from>
    <xdr:to>
      <xdr:col>29</xdr:col>
      <xdr:colOff>188847</xdr:colOff>
      <xdr:row>35</xdr:row>
      <xdr:rowOff>6</xdr:rowOff>
    </xdr:to>
    <xdr:sp macro="" textlink="" fLocksText="0">
      <xdr:nvSpPr>
        <xdr:cNvPr id="50" name="テキスト ボックス 49">
          <a:extLst>
            <a:ext uri="{FF2B5EF4-FFF2-40B4-BE49-F238E27FC236}">
              <a16:creationId xmlns:a16="http://schemas.microsoft.com/office/drawing/2014/main" id="{00000000-0008-0000-0300-000032000000}"/>
            </a:ext>
          </a:extLst>
        </xdr:cNvPr>
        <xdr:cNvSpPr txBox="1"/>
      </xdr:nvSpPr>
      <xdr:spPr>
        <a:xfrm>
          <a:off x="793477" y="6145701"/>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6629</xdr:colOff>
      <xdr:row>24</xdr:row>
      <xdr:rowOff>0</xdr:rowOff>
    </xdr:from>
    <xdr:to>
      <xdr:col>29</xdr:col>
      <xdr:colOff>185532</xdr:colOff>
      <xdr:row>27</xdr:row>
      <xdr:rowOff>0</xdr:rowOff>
    </xdr:to>
    <xdr:sp macro="" textlink="" fLocksText="0">
      <xdr:nvSpPr>
        <xdr:cNvPr id="51" name="テキスト ボックス 50">
          <a:extLst>
            <a:ext uri="{FF2B5EF4-FFF2-40B4-BE49-F238E27FC236}">
              <a16:creationId xmlns:a16="http://schemas.microsoft.com/office/drawing/2014/main" id="{00000000-0008-0000-0300-000033000000}"/>
            </a:ext>
          </a:extLst>
        </xdr:cNvPr>
        <xdr:cNvSpPr txBox="1"/>
      </xdr:nvSpPr>
      <xdr:spPr>
        <a:xfrm>
          <a:off x="6629" y="4754217"/>
          <a:ext cx="5943599"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4</xdr:col>
      <xdr:colOff>1661</xdr:colOff>
      <xdr:row>37</xdr:row>
      <xdr:rowOff>3319</xdr:rowOff>
    </xdr:from>
    <xdr:to>
      <xdr:col>29</xdr:col>
      <xdr:colOff>192161</xdr:colOff>
      <xdr:row>40</xdr:row>
      <xdr:rowOff>3320</xdr:rowOff>
    </xdr:to>
    <xdr:sp macro="" textlink="" fLocksText="0">
      <xdr:nvSpPr>
        <xdr:cNvPr id="52" name="テキスト ボックス 51">
          <a:extLst>
            <a:ext uri="{FF2B5EF4-FFF2-40B4-BE49-F238E27FC236}">
              <a16:creationId xmlns:a16="http://schemas.microsoft.com/office/drawing/2014/main" id="{00000000-0008-0000-0300-000034000000}"/>
            </a:ext>
          </a:extLst>
        </xdr:cNvPr>
        <xdr:cNvSpPr txBox="1"/>
      </xdr:nvSpPr>
      <xdr:spPr>
        <a:xfrm>
          <a:off x="796791" y="7018689"/>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195474</xdr:colOff>
      <xdr:row>40</xdr:row>
      <xdr:rowOff>6628</xdr:rowOff>
    </xdr:from>
    <xdr:to>
      <xdr:col>29</xdr:col>
      <xdr:colOff>187192</xdr:colOff>
      <xdr:row>43</xdr:row>
      <xdr:rowOff>6629</xdr:rowOff>
    </xdr:to>
    <xdr:sp macro="" textlink="" fLocksText="0">
      <xdr:nvSpPr>
        <xdr:cNvPr id="53" name="テキスト ボックス 52">
          <a:extLst>
            <a:ext uri="{FF2B5EF4-FFF2-40B4-BE49-F238E27FC236}">
              <a16:creationId xmlns:a16="http://schemas.microsoft.com/office/drawing/2014/main" id="{00000000-0008-0000-0300-000035000000}"/>
            </a:ext>
          </a:extLst>
        </xdr:cNvPr>
        <xdr:cNvSpPr txBox="1"/>
      </xdr:nvSpPr>
      <xdr:spPr>
        <a:xfrm>
          <a:off x="791822" y="7543802"/>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0</xdr:colOff>
      <xdr:row>47</xdr:row>
      <xdr:rowOff>1657</xdr:rowOff>
    </xdr:from>
    <xdr:to>
      <xdr:col>29</xdr:col>
      <xdr:colOff>193815</xdr:colOff>
      <xdr:row>55</xdr:row>
      <xdr:rowOff>4974</xdr:rowOff>
    </xdr:to>
    <xdr:sp macro="" textlink="" fLocksText="0">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8905461"/>
          <a:ext cx="5958511" cy="132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1</xdr:col>
      <xdr:colOff>185533</xdr:colOff>
      <xdr:row>75</xdr:row>
      <xdr:rowOff>162345</xdr:rowOff>
    </xdr:from>
    <xdr:to>
      <xdr:col>27</xdr:col>
      <xdr:colOff>177252</xdr:colOff>
      <xdr:row>80</xdr:row>
      <xdr:rowOff>162345</xdr:rowOff>
    </xdr:to>
    <xdr:sp macro="" textlink="" fLocksText="0">
      <xdr:nvSpPr>
        <xdr:cNvPr id="55" name="テキスト ボックス 54">
          <a:extLst>
            <a:ext uri="{FF2B5EF4-FFF2-40B4-BE49-F238E27FC236}">
              <a16:creationId xmlns:a16="http://schemas.microsoft.com/office/drawing/2014/main" id="{00000000-0008-0000-0300-000037000000}"/>
            </a:ext>
          </a:extLst>
        </xdr:cNvPr>
        <xdr:cNvSpPr txBox="1"/>
      </xdr:nvSpPr>
      <xdr:spPr>
        <a:xfrm>
          <a:off x="384316" y="13795519"/>
          <a:ext cx="5160066" cy="86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3315</xdr:colOff>
      <xdr:row>82</xdr:row>
      <xdr:rowOff>162346</xdr:rowOff>
    </xdr:from>
    <xdr:to>
      <xdr:col>29</xdr:col>
      <xdr:colOff>185533</xdr:colOff>
      <xdr:row>85</xdr:row>
      <xdr:rowOff>162346</xdr:rowOff>
    </xdr:to>
    <xdr:sp macro="" textlink="" fLocksText="0">
      <xdr:nvSpPr>
        <xdr:cNvPr id="56" name="テキスト ボックス 55">
          <a:extLst>
            <a:ext uri="{FF2B5EF4-FFF2-40B4-BE49-F238E27FC236}">
              <a16:creationId xmlns:a16="http://schemas.microsoft.com/office/drawing/2014/main" id="{00000000-0008-0000-0300-000038000000}"/>
            </a:ext>
          </a:extLst>
        </xdr:cNvPr>
        <xdr:cNvSpPr txBox="1"/>
      </xdr:nvSpPr>
      <xdr:spPr>
        <a:xfrm>
          <a:off x="3315" y="15013063"/>
          <a:ext cx="5946914"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15</xdr:row>
      <xdr:rowOff>76200</xdr:rowOff>
    </xdr:from>
    <xdr:to>
      <xdr:col>28</xdr:col>
      <xdr:colOff>152400</xdr:colOff>
      <xdr:row>27</xdr:row>
      <xdr:rowOff>123825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81025" y="3209925"/>
          <a:ext cx="4638675" cy="22193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17</xdr:row>
      <xdr:rowOff>142875</xdr:rowOff>
    </xdr:from>
    <xdr:to>
      <xdr:col>27</xdr:col>
      <xdr:colOff>123825</xdr:colOff>
      <xdr:row>25</xdr:row>
      <xdr:rowOff>76201</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314699" y="3638550"/>
          <a:ext cx="1695451" cy="1381126"/>
        </a:xfrm>
        <a:prstGeom prst="roundRect">
          <a:avLst/>
        </a:prstGeom>
        <a:solidFill>
          <a:schemeClr val="accent2">
            <a:lumMod val="20000"/>
            <a:lumOff val="80000"/>
          </a:schemeClr>
        </a:solidFill>
        <a:ln>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123825</xdr:colOff>
      <xdr:row>48</xdr:row>
      <xdr:rowOff>17688</xdr:rowOff>
    </xdr:from>
    <xdr:to>
      <xdr:col>31</xdr:col>
      <xdr:colOff>133351</xdr:colOff>
      <xdr:row>57</xdr:row>
      <xdr:rowOff>95251</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1"/>
        <a:srcRect t="34107" r="3027" b="9427"/>
        <a:stretch/>
      </xdr:blipFill>
      <xdr:spPr>
        <a:xfrm>
          <a:off x="304800" y="9123588"/>
          <a:ext cx="5438776" cy="1706338"/>
        </a:xfrm>
        <a:prstGeom prst="rect">
          <a:avLst/>
        </a:prstGeom>
        <a:ln>
          <a:solidFill>
            <a:srgbClr val="0000CC"/>
          </a:solidFill>
        </a:ln>
      </xdr:spPr>
    </xdr:pic>
    <xdr:clientData/>
  </xdr:twoCellAnchor>
  <xdr:twoCellAnchor>
    <xdr:from>
      <xdr:col>4</xdr:col>
      <xdr:colOff>9525</xdr:colOff>
      <xdr:row>42</xdr:row>
      <xdr:rowOff>38100</xdr:rowOff>
    </xdr:from>
    <xdr:to>
      <xdr:col>5</xdr:col>
      <xdr:colOff>9525</xdr:colOff>
      <xdr:row>49</xdr:row>
      <xdr:rowOff>19050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733425" y="8058150"/>
          <a:ext cx="180975" cy="12477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133350</xdr:colOff>
      <xdr:row>16</xdr:row>
      <xdr:rowOff>19050</xdr:rowOff>
    </xdr:from>
    <xdr:to>
      <xdr:col>5</xdr:col>
      <xdr:colOff>38100</xdr:colOff>
      <xdr:row>19</xdr:row>
      <xdr:rowOff>104775</xdr:rowOff>
    </xdr:to>
    <xdr:pic>
      <xdr:nvPicPr>
        <xdr:cNvPr id="6" name="imgBoxImg" descr="クリックすると新しいウィンドウで開きます">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333750"/>
          <a:ext cx="6286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123825</xdr:colOff>
      <xdr:row>16</xdr:row>
      <xdr:rowOff>28576</xdr:rowOff>
    </xdr:from>
    <xdr:to>
      <xdr:col>14</xdr:col>
      <xdr:colOff>129540</xdr:colOff>
      <xdr:row>18</xdr:row>
      <xdr:rowOff>40878</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1190625" y="3298826"/>
          <a:ext cx="1428115" cy="367902"/>
          <a:chOff x="1209675" y="1476376"/>
          <a:chExt cx="1453515" cy="374252"/>
        </a:xfrm>
      </xdr:grpSpPr>
      <xdr:pic>
        <xdr:nvPicPr>
          <xdr:cNvPr id="8" name="irc_mi" descr="「worksheet excel」の画像検索結果">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Application</a:t>
            </a:r>
            <a:r>
              <a:rPr kumimoji="1" lang="en-US" altLang="ja-JP" sz="1000" baseline="0">
                <a:solidFill>
                  <a:sysClr val="windowText" lastClr="000000"/>
                </a:solidFill>
              </a:rPr>
              <a:t> Form (AF)</a:t>
            </a:r>
            <a:endParaRPr kumimoji="1" lang="ja-JP" altLang="en-US" sz="1000">
              <a:solidFill>
                <a:sysClr val="windowText" lastClr="000000"/>
              </a:solidFill>
            </a:endParaRPr>
          </a:p>
        </xdr:txBody>
      </xdr:sp>
    </xdr:grpSp>
    <xdr:clientData/>
  </xdr:twoCellAnchor>
  <xdr:twoCellAnchor>
    <xdr:from>
      <xdr:col>6</xdr:col>
      <xdr:colOff>123825</xdr:colOff>
      <xdr:row>18</xdr:row>
      <xdr:rowOff>66676</xdr:rowOff>
    </xdr:from>
    <xdr:to>
      <xdr:col>14</xdr:col>
      <xdr:colOff>129540</xdr:colOff>
      <xdr:row>20</xdr:row>
      <xdr:rowOff>78978</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1190625" y="3692526"/>
          <a:ext cx="1428115" cy="367902"/>
          <a:chOff x="1209675" y="1476376"/>
          <a:chExt cx="1453515" cy="374252"/>
        </a:xfrm>
      </xdr:grpSpPr>
      <xdr:pic>
        <xdr:nvPicPr>
          <xdr:cNvPr id="11" name="irc_mi" descr="「worksheet excel」の画像検索結果">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AF Check List</a:t>
            </a:r>
            <a:endParaRPr kumimoji="1" lang="ja-JP" altLang="en-US" sz="1000">
              <a:solidFill>
                <a:sysClr val="windowText" lastClr="000000"/>
              </a:solidFill>
            </a:endParaRPr>
          </a:p>
        </xdr:txBody>
      </xdr:sp>
    </xdr:grpSp>
    <xdr:clientData/>
  </xdr:twoCellAnchor>
  <xdr:twoCellAnchor>
    <xdr:from>
      <xdr:col>6</xdr:col>
      <xdr:colOff>123825</xdr:colOff>
      <xdr:row>20</xdr:row>
      <xdr:rowOff>104776</xdr:rowOff>
    </xdr:from>
    <xdr:to>
      <xdr:col>14</xdr:col>
      <xdr:colOff>129540</xdr:colOff>
      <xdr:row>22</xdr:row>
      <xdr:rowOff>117078</xdr:rowOff>
    </xdr:to>
    <xdr:grpSp>
      <xdr:nvGrpSpPr>
        <xdr:cNvPr id="13" name="グループ化 12">
          <a:extLst>
            <a:ext uri="{FF2B5EF4-FFF2-40B4-BE49-F238E27FC236}">
              <a16:creationId xmlns:a16="http://schemas.microsoft.com/office/drawing/2014/main" id="{00000000-0008-0000-0600-00000D000000}"/>
            </a:ext>
          </a:extLst>
        </xdr:cNvPr>
        <xdr:cNvGrpSpPr/>
      </xdr:nvGrpSpPr>
      <xdr:grpSpPr>
        <a:xfrm>
          <a:off x="1190625" y="4086226"/>
          <a:ext cx="1428115" cy="367902"/>
          <a:chOff x="1209675" y="1476376"/>
          <a:chExt cx="1453515" cy="374252"/>
        </a:xfrm>
      </xdr:grpSpPr>
      <xdr:pic>
        <xdr:nvPicPr>
          <xdr:cNvPr id="14" name="irc_mi" descr="「worksheet excel」の画像検索結果">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Annex Form</a:t>
            </a:r>
            <a:endParaRPr kumimoji="1" lang="ja-JP" altLang="en-US" sz="1000">
              <a:solidFill>
                <a:sysClr val="windowText" lastClr="000000"/>
              </a:solidFill>
            </a:endParaRPr>
          </a:p>
        </xdr:txBody>
      </xdr:sp>
    </xdr:grpSp>
    <xdr:clientData/>
  </xdr:twoCellAnchor>
  <xdr:twoCellAnchor>
    <xdr:from>
      <xdr:col>6</xdr:col>
      <xdr:colOff>123825</xdr:colOff>
      <xdr:row>22</xdr:row>
      <xdr:rowOff>152401</xdr:rowOff>
    </xdr:from>
    <xdr:to>
      <xdr:col>14</xdr:col>
      <xdr:colOff>129540</xdr:colOff>
      <xdr:row>24</xdr:row>
      <xdr:rowOff>164703</xdr:rowOff>
    </xdr:to>
    <xdr:grpSp>
      <xdr:nvGrpSpPr>
        <xdr:cNvPr id="16" name="グループ化 15">
          <a:extLst>
            <a:ext uri="{FF2B5EF4-FFF2-40B4-BE49-F238E27FC236}">
              <a16:creationId xmlns:a16="http://schemas.microsoft.com/office/drawing/2014/main" id="{00000000-0008-0000-0600-000010000000}"/>
            </a:ext>
          </a:extLst>
        </xdr:cNvPr>
        <xdr:cNvGrpSpPr/>
      </xdr:nvGrpSpPr>
      <xdr:grpSpPr>
        <a:xfrm>
          <a:off x="1190625" y="4489451"/>
          <a:ext cx="1428115" cy="367902"/>
          <a:chOff x="1209675" y="1476376"/>
          <a:chExt cx="1453515" cy="374252"/>
        </a:xfrm>
      </xdr:grpSpPr>
      <xdr:pic>
        <xdr:nvPicPr>
          <xdr:cNvPr id="17" name="irc_mi" descr="「worksheet excel」の画像検索結果">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Employment Form</a:t>
            </a:r>
            <a:endParaRPr kumimoji="1" lang="ja-JP" altLang="en-US" sz="1000">
              <a:solidFill>
                <a:sysClr val="windowText" lastClr="000000"/>
              </a:solidFill>
            </a:endParaRPr>
          </a:p>
        </xdr:txBody>
      </xdr:sp>
    </xdr:grpSp>
    <xdr:clientData/>
  </xdr:twoCellAnchor>
  <xdr:twoCellAnchor>
    <xdr:from>
      <xdr:col>6</xdr:col>
      <xdr:colOff>123825</xdr:colOff>
      <xdr:row>25</xdr:row>
      <xdr:rowOff>9526</xdr:rowOff>
    </xdr:from>
    <xdr:to>
      <xdr:col>14</xdr:col>
      <xdr:colOff>129540</xdr:colOff>
      <xdr:row>27</xdr:row>
      <xdr:rowOff>21828</xdr:rowOff>
    </xdr:to>
    <xdr:grpSp>
      <xdr:nvGrpSpPr>
        <xdr:cNvPr id="19" name="グループ化 18">
          <a:extLst>
            <a:ext uri="{FF2B5EF4-FFF2-40B4-BE49-F238E27FC236}">
              <a16:creationId xmlns:a16="http://schemas.microsoft.com/office/drawing/2014/main" id="{00000000-0008-0000-0600-000013000000}"/>
            </a:ext>
          </a:extLst>
        </xdr:cNvPr>
        <xdr:cNvGrpSpPr/>
      </xdr:nvGrpSpPr>
      <xdr:grpSpPr>
        <a:xfrm>
          <a:off x="1190625" y="4879976"/>
          <a:ext cx="1428115" cy="367902"/>
          <a:chOff x="1209675" y="1476376"/>
          <a:chExt cx="1453515" cy="374252"/>
        </a:xfrm>
      </xdr:grpSpPr>
      <xdr:pic>
        <xdr:nvPicPr>
          <xdr:cNvPr id="20" name="irc_mi" descr="「worksheet excel」の画像検索結果">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Questionnaire</a:t>
            </a:r>
            <a:endParaRPr kumimoji="1" lang="ja-JP" altLang="en-US" sz="1000">
              <a:solidFill>
                <a:sysClr val="windowText" lastClr="000000"/>
              </a:solidFill>
            </a:endParaRPr>
          </a:p>
        </xdr:txBody>
      </xdr:sp>
    </xdr:grpSp>
    <xdr:clientData/>
  </xdr:twoCellAnchor>
  <xdr:twoCellAnchor>
    <xdr:from>
      <xdr:col>19</xdr:col>
      <xdr:colOff>19050</xdr:colOff>
      <xdr:row>18</xdr:row>
      <xdr:rowOff>66675</xdr:rowOff>
    </xdr:from>
    <xdr:to>
      <xdr:col>27</xdr:col>
      <xdr:colOff>24765</xdr:colOff>
      <xdr:row>20</xdr:row>
      <xdr:rowOff>78977</xdr:rowOff>
    </xdr:to>
    <xdr:grpSp>
      <xdr:nvGrpSpPr>
        <xdr:cNvPr id="22" name="グループ化 21">
          <a:extLst>
            <a:ext uri="{FF2B5EF4-FFF2-40B4-BE49-F238E27FC236}">
              <a16:creationId xmlns:a16="http://schemas.microsoft.com/office/drawing/2014/main" id="{00000000-0008-0000-0600-000016000000}"/>
            </a:ext>
          </a:extLst>
        </xdr:cNvPr>
        <xdr:cNvGrpSpPr/>
      </xdr:nvGrpSpPr>
      <xdr:grpSpPr>
        <a:xfrm>
          <a:off x="3397250" y="3692525"/>
          <a:ext cx="1428115" cy="367902"/>
          <a:chOff x="1209675" y="1476376"/>
          <a:chExt cx="1453515" cy="374252"/>
        </a:xfrm>
      </xdr:grpSpPr>
      <xdr:pic>
        <xdr:nvPicPr>
          <xdr:cNvPr id="23" name="irc_mi" descr="「worksheet excel」の画像検索結果">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ADM</a:t>
            </a:r>
            <a:r>
              <a:rPr kumimoji="1" lang="ja-JP" altLang="en-US" sz="1000" baseline="0">
                <a:solidFill>
                  <a:sysClr val="windowText" lastClr="000000"/>
                </a:solidFill>
              </a:rPr>
              <a:t> </a:t>
            </a:r>
            <a:r>
              <a:rPr kumimoji="1" lang="en-US" altLang="ja-JP" sz="1000" baseline="0">
                <a:solidFill>
                  <a:sysClr val="windowText" lastClr="000000"/>
                </a:solidFill>
              </a:rPr>
              <a:t>(JICE</a:t>
            </a:r>
            <a:r>
              <a:rPr kumimoji="1" lang="ja-JP" altLang="en-US" sz="1000" baseline="0">
                <a:solidFill>
                  <a:sysClr val="windowText" lastClr="000000"/>
                </a:solidFill>
              </a:rPr>
              <a:t>が使用）</a:t>
            </a:r>
            <a:endParaRPr kumimoji="1" lang="ja-JP" altLang="en-US" sz="1000">
              <a:solidFill>
                <a:sysClr val="windowText" lastClr="000000"/>
              </a:solidFill>
            </a:endParaRPr>
          </a:p>
        </xdr:txBody>
      </xdr:sp>
    </xdr:grpSp>
    <xdr:clientData/>
  </xdr:twoCellAnchor>
  <xdr:twoCellAnchor>
    <xdr:from>
      <xdr:col>19</xdr:col>
      <xdr:colOff>19050</xdr:colOff>
      <xdr:row>20</xdr:row>
      <xdr:rowOff>104775</xdr:rowOff>
    </xdr:from>
    <xdr:to>
      <xdr:col>27</xdr:col>
      <xdr:colOff>24765</xdr:colOff>
      <xdr:row>22</xdr:row>
      <xdr:rowOff>117077</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3397250" y="4086225"/>
          <a:ext cx="1428115" cy="367902"/>
          <a:chOff x="1209675" y="1476376"/>
          <a:chExt cx="1453515" cy="374252"/>
        </a:xfrm>
      </xdr:grpSpPr>
      <xdr:pic>
        <xdr:nvPicPr>
          <xdr:cNvPr id="26" name="irc_mi" descr="「worksheet excel」の画像検索結果">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DATA</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129540</xdr:colOff>
      <xdr:row>17</xdr:row>
      <xdr:rowOff>42863</xdr:rowOff>
    </xdr:from>
    <xdr:to>
      <xdr:col>19</xdr:col>
      <xdr:colOff>85725</xdr:colOff>
      <xdr:row>19</xdr:row>
      <xdr:rowOff>80962</xdr:rowOff>
    </xdr:to>
    <xdr:cxnSp macro="">
      <xdr:nvCxnSpPr>
        <xdr:cNvPr id="28" name="直線矢印コネクタ 27">
          <a:extLst>
            <a:ext uri="{FF2B5EF4-FFF2-40B4-BE49-F238E27FC236}">
              <a16:creationId xmlns:a16="http://schemas.microsoft.com/office/drawing/2014/main" id="{00000000-0008-0000-0600-00001C000000}"/>
            </a:ext>
          </a:extLst>
        </xdr:cNvPr>
        <xdr:cNvCxnSpPr>
          <a:stCxn id="24" idx="1"/>
          <a:endCxn id="9" idx="3"/>
        </xdr:cNvCxnSpPr>
      </xdr:nvCxnSpPr>
      <xdr:spPr>
        <a:xfrm flipH="1" flipV="1">
          <a:off x="2663190" y="3538538"/>
          <a:ext cx="861060" cy="40004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129540</xdr:colOff>
      <xdr:row>17</xdr:row>
      <xdr:rowOff>42863</xdr:rowOff>
    </xdr:from>
    <xdr:to>
      <xdr:col>19</xdr:col>
      <xdr:colOff>85725</xdr:colOff>
      <xdr:row>21</xdr:row>
      <xdr:rowOff>119062</xdr:rowOff>
    </xdr:to>
    <xdr:cxnSp macro="">
      <xdr:nvCxnSpPr>
        <xdr:cNvPr id="29" name="直線矢印コネクタ 28">
          <a:extLst>
            <a:ext uri="{FF2B5EF4-FFF2-40B4-BE49-F238E27FC236}">
              <a16:creationId xmlns:a16="http://schemas.microsoft.com/office/drawing/2014/main" id="{00000000-0008-0000-0600-00001D000000}"/>
            </a:ext>
          </a:extLst>
        </xdr:cNvPr>
        <xdr:cNvCxnSpPr>
          <a:stCxn id="9" idx="3"/>
          <a:endCxn id="27" idx="1"/>
        </xdr:cNvCxnSpPr>
      </xdr:nvCxnSpPr>
      <xdr:spPr>
        <a:xfrm>
          <a:off x="2663190" y="3538538"/>
          <a:ext cx="861060" cy="800099"/>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152401</xdr:colOff>
      <xdr:row>37</xdr:row>
      <xdr:rowOff>157164</xdr:rowOff>
    </xdr:from>
    <xdr:to>
      <xdr:col>7</xdr:col>
      <xdr:colOff>15945</xdr:colOff>
      <xdr:row>41</xdr:row>
      <xdr:rowOff>171450</xdr:rowOff>
    </xdr:to>
    <xdr:grpSp>
      <xdr:nvGrpSpPr>
        <xdr:cNvPr id="30" name="グループ化 29">
          <a:extLst>
            <a:ext uri="{FF2B5EF4-FFF2-40B4-BE49-F238E27FC236}">
              <a16:creationId xmlns:a16="http://schemas.microsoft.com/office/drawing/2014/main" id="{00000000-0008-0000-0600-00001E000000}"/>
            </a:ext>
          </a:extLst>
        </xdr:cNvPr>
        <xdr:cNvGrpSpPr/>
      </xdr:nvGrpSpPr>
      <xdr:grpSpPr>
        <a:xfrm>
          <a:off x="330201" y="7161214"/>
          <a:ext cx="930344" cy="725486"/>
          <a:chOff x="161925" y="6234113"/>
          <a:chExt cx="1114425" cy="866503"/>
        </a:xfrm>
      </xdr:grpSpPr>
      <xdr:pic>
        <xdr:nvPicPr>
          <xdr:cNvPr id="31" name="irc_mi" descr="「フォルダ」の画像検索結果">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925" y="6234113"/>
            <a:ext cx="1114425" cy="86650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imgBoxImg" descr="クリックすると新しいウィンドウで開きます">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49" y="6453187"/>
            <a:ext cx="381001"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238125" y="6848476"/>
            <a:ext cx="86677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1">
                <a:solidFill>
                  <a:sysClr val="windowText" lastClr="000000"/>
                </a:solidFill>
              </a:rPr>
              <a:t>集計マクロ</a:t>
            </a:r>
          </a:p>
        </xdr:txBody>
      </xdr:sp>
    </xdr:grpSp>
    <xdr:clientData/>
  </xdr:twoCellAnchor>
  <xdr:twoCellAnchor>
    <xdr:from>
      <xdr:col>17</xdr:col>
      <xdr:colOff>38100</xdr:colOff>
      <xdr:row>36</xdr:row>
      <xdr:rowOff>19050</xdr:rowOff>
    </xdr:from>
    <xdr:to>
      <xdr:col>31</xdr:col>
      <xdr:colOff>95250</xdr:colOff>
      <xdr:row>38</xdr:row>
      <xdr:rowOff>19050</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3060700" y="6845300"/>
          <a:ext cx="2546350" cy="355600"/>
          <a:chOff x="3619500" y="6353175"/>
          <a:chExt cx="2590800" cy="361950"/>
        </a:xfrm>
      </xdr:grpSpPr>
      <xdr:pic>
        <xdr:nvPicPr>
          <xdr:cNvPr id="35" name="imgBoxImg" descr="クリックすると新しいウィンドウで開きます">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6" name="図 35">
            <a:extLst>
              <a:ext uri="{FF2B5EF4-FFF2-40B4-BE49-F238E27FC236}">
                <a16:creationId xmlns:a16="http://schemas.microsoft.com/office/drawing/2014/main" id="{00000000-0008-0000-0600-000024000000}"/>
              </a:ext>
            </a:extLst>
          </xdr:cNvPr>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38</xdr:row>
      <xdr:rowOff>79375</xdr:rowOff>
    </xdr:from>
    <xdr:to>
      <xdr:col>31</xdr:col>
      <xdr:colOff>95250</xdr:colOff>
      <xdr:row>40</xdr:row>
      <xdr:rowOff>79375</xdr:rowOff>
    </xdr:to>
    <xdr:grpSp>
      <xdr:nvGrpSpPr>
        <xdr:cNvPr id="37" name="グループ化 36">
          <a:extLst>
            <a:ext uri="{FF2B5EF4-FFF2-40B4-BE49-F238E27FC236}">
              <a16:creationId xmlns:a16="http://schemas.microsoft.com/office/drawing/2014/main" id="{00000000-0008-0000-0600-000025000000}"/>
            </a:ext>
          </a:extLst>
        </xdr:cNvPr>
        <xdr:cNvGrpSpPr/>
      </xdr:nvGrpSpPr>
      <xdr:grpSpPr>
        <a:xfrm>
          <a:off x="3060700" y="7261225"/>
          <a:ext cx="2546350" cy="355600"/>
          <a:chOff x="3619500" y="6353175"/>
          <a:chExt cx="2590800" cy="361950"/>
        </a:xfrm>
      </xdr:grpSpPr>
      <xdr:pic>
        <xdr:nvPicPr>
          <xdr:cNvPr id="38" name="imgBoxImg" descr="クリックすると新しいウィンドウで開きます">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a:extLst>
              <a:ext uri="{FF2B5EF4-FFF2-40B4-BE49-F238E27FC236}">
                <a16:creationId xmlns:a16="http://schemas.microsoft.com/office/drawing/2014/main" id="{00000000-0008-0000-0600-000027000000}"/>
              </a:ext>
            </a:extLst>
          </xdr:cNvPr>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40</xdr:row>
      <xdr:rowOff>139700</xdr:rowOff>
    </xdr:from>
    <xdr:to>
      <xdr:col>31</xdr:col>
      <xdr:colOff>95250</xdr:colOff>
      <xdr:row>42</xdr:row>
      <xdr:rowOff>139700</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3060700" y="7677150"/>
          <a:ext cx="2546350" cy="355600"/>
          <a:chOff x="3619500" y="6353175"/>
          <a:chExt cx="2590800" cy="361950"/>
        </a:xfrm>
      </xdr:grpSpPr>
      <xdr:pic>
        <xdr:nvPicPr>
          <xdr:cNvPr id="41" name="imgBoxImg" descr="クリックすると新しいウィンドウで開きます">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600-00002A000000}"/>
              </a:ext>
            </a:extLst>
          </xdr:cNvPr>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43</xdr:row>
      <xdr:rowOff>19050</xdr:rowOff>
    </xdr:from>
    <xdr:to>
      <xdr:col>31</xdr:col>
      <xdr:colOff>95250</xdr:colOff>
      <xdr:row>45</xdr:row>
      <xdr:rowOff>19050</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3060700" y="8089900"/>
          <a:ext cx="2546350" cy="355600"/>
          <a:chOff x="3619500" y="6353175"/>
          <a:chExt cx="2590800" cy="361950"/>
        </a:xfrm>
      </xdr:grpSpPr>
      <xdr:pic>
        <xdr:nvPicPr>
          <xdr:cNvPr id="44" name="imgBoxImg" descr="クリックすると新しいウィンドウで開きます">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600-00002D000000}"/>
              </a:ext>
            </a:extLst>
          </xdr:cNvPr>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13</xdr:col>
      <xdr:colOff>142875</xdr:colOff>
      <xdr:row>33</xdr:row>
      <xdr:rowOff>57149</xdr:rowOff>
    </xdr:from>
    <xdr:to>
      <xdr:col>22</xdr:col>
      <xdr:colOff>28576</xdr:colOff>
      <xdr:row>35</xdr:row>
      <xdr:rowOff>104774</xdr:rowOff>
    </xdr:to>
    <xdr:sp macro="" textlink="">
      <xdr:nvSpPr>
        <xdr:cNvPr id="46" name="角丸四角形吹き出し 45">
          <a:extLst>
            <a:ext uri="{FF2B5EF4-FFF2-40B4-BE49-F238E27FC236}">
              <a16:creationId xmlns:a16="http://schemas.microsoft.com/office/drawing/2014/main" id="{00000000-0008-0000-0600-00002E000000}"/>
            </a:ext>
          </a:extLst>
        </xdr:cNvPr>
        <xdr:cNvSpPr/>
      </xdr:nvSpPr>
      <xdr:spPr>
        <a:xfrm>
          <a:off x="2495550" y="6448424"/>
          <a:ext cx="1514476" cy="409575"/>
        </a:xfrm>
        <a:prstGeom prst="wedgeRoundRectCallout">
          <a:avLst>
            <a:gd name="adj1" fmla="val -2962"/>
            <a:gd name="adj2" fmla="val 100495"/>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各応募者が提出した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900" b="1">
              <a:solidFill>
                <a:srgbClr val="C00000"/>
              </a:solidFill>
              <a:latin typeface="ＭＳ Ｐゴシック" panose="020B0600070205080204" pitchFamily="50" charset="-128"/>
              <a:ea typeface="ＭＳ Ｐゴシック" panose="020B0600070205080204" pitchFamily="50" charset="-128"/>
            </a:rPr>
            <a:t>AF</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ファイル</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（本ファイル）</a:t>
          </a:r>
        </a:p>
      </xdr:txBody>
    </xdr:sp>
    <xdr:clientData/>
  </xdr:twoCellAnchor>
  <xdr:twoCellAnchor>
    <xdr:from>
      <xdr:col>24</xdr:col>
      <xdr:colOff>19050</xdr:colOff>
      <xdr:row>32</xdr:row>
      <xdr:rowOff>180974</xdr:rowOff>
    </xdr:from>
    <xdr:to>
      <xdr:col>33</xdr:col>
      <xdr:colOff>9525</xdr:colOff>
      <xdr:row>36</xdr:row>
      <xdr:rowOff>19050</xdr:rowOff>
    </xdr:to>
    <xdr:sp macro="" textlink="">
      <xdr:nvSpPr>
        <xdr:cNvPr id="47" name="角丸四角形吹き出し 46">
          <a:extLst>
            <a:ext uri="{FF2B5EF4-FFF2-40B4-BE49-F238E27FC236}">
              <a16:creationId xmlns:a16="http://schemas.microsoft.com/office/drawing/2014/main" id="{00000000-0008-0000-0600-00002F000000}"/>
            </a:ext>
          </a:extLst>
        </xdr:cNvPr>
        <xdr:cNvSpPr/>
      </xdr:nvSpPr>
      <xdr:spPr>
        <a:xfrm>
          <a:off x="4362450" y="6391274"/>
          <a:ext cx="1619250" cy="561976"/>
        </a:xfrm>
        <a:prstGeom prst="wedgeRoundRectCallout">
          <a:avLst>
            <a:gd name="adj1" fmla="val -8844"/>
            <a:gd name="adj2" fmla="val 86936"/>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②</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DATA</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シート</a:t>
          </a:r>
          <a:endParaRPr kumimoji="1" lang="en-US" altLang="ja-JP" sz="900" b="1">
            <a:solidFill>
              <a:srgbClr val="C0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（応募者の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データを横一列に並べたもの）</a:t>
          </a:r>
        </a:p>
      </xdr:txBody>
    </xdr:sp>
    <xdr:clientData/>
  </xdr:twoCellAnchor>
  <xdr:twoCellAnchor>
    <xdr:from>
      <xdr:col>7</xdr:col>
      <xdr:colOff>171451</xdr:colOff>
      <xdr:row>40</xdr:row>
      <xdr:rowOff>14289</xdr:rowOff>
    </xdr:from>
    <xdr:to>
      <xdr:col>13</xdr:col>
      <xdr:colOff>104775</xdr:colOff>
      <xdr:row>41</xdr:row>
      <xdr:rowOff>38100</xdr:rowOff>
    </xdr:to>
    <xdr:sp macro="" textlink="">
      <xdr:nvSpPr>
        <xdr:cNvPr id="48" name="正方形/長方形 47">
          <a:extLst>
            <a:ext uri="{FF2B5EF4-FFF2-40B4-BE49-F238E27FC236}">
              <a16:creationId xmlns:a16="http://schemas.microsoft.com/office/drawing/2014/main" id="{00000000-0008-0000-0600-000030000000}"/>
            </a:ext>
          </a:extLst>
        </xdr:cNvPr>
        <xdr:cNvSpPr/>
      </xdr:nvSpPr>
      <xdr:spPr>
        <a:xfrm>
          <a:off x="1438276" y="7672389"/>
          <a:ext cx="1019174" cy="204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rgbClr val="C00000"/>
              </a:solidFill>
            </a:rPr>
            <a:t>集計！</a:t>
          </a:r>
        </a:p>
      </xdr:txBody>
    </xdr:sp>
    <xdr:clientData/>
  </xdr:twoCellAnchor>
  <xdr:twoCellAnchor>
    <xdr:from>
      <xdr:col>7</xdr:col>
      <xdr:colOff>95250</xdr:colOff>
      <xdr:row>37</xdr:row>
      <xdr:rowOff>19050</xdr:rowOff>
    </xdr:from>
    <xdr:to>
      <xdr:col>17</xdr:col>
      <xdr:colOff>38100</xdr:colOff>
      <xdr:row>39</xdr:row>
      <xdr:rowOff>19050</xdr:rowOff>
    </xdr:to>
    <xdr:cxnSp macro="">
      <xdr:nvCxnSpPr>
        <xdr:cNvPr id="49" name="直線矢印コネクタ 48">
          <a:extLst>
            <a:ext uri="{FF2B5EF4-FFF2-40B4-BE49-F238E27FC236}">
              <a16:creationId xmlns:a16="http://schemas.microsoft.com/office/drawing/2014/main" id="{00000000-0008-0000-0600-000031000000}"/>
            </a:ext>
          </a:extLst>
        </xdr:cNvPr>
        <xdr:cNvCxnSpPr>
          <a:stCxn id="35" idx="1"/>
        </xdr:cNvCxnSpPr>
      </xdr:nvCxnSpPr>
      <xdr:spPr>
        <a:xfrm flipH="1">
          <a:off x="1362075" y="7134225"/>
          <a:ext cx="1752600" cy="36195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39</xdr:row>
      <xdr:rowOff>79375</xdr:rowOff>
    </xdr:from>
    <xdr:to>
      <xdr:col>17</xdr:col>
      <xdr:colOff>38100</xdr:colOff>
      <xdr:row>39</xdr:row>
      <xdr:rowOff>142875</xdr:rowOff>
    </xdr:to>
    <xdr:cxnSp macro="">
      <xdr:nvCxnSpPr>
        <xdr:cNvPr id="50" name="直線矢印コネクタ 49">
          <a:extLst>
            <a:ext uri="{FF2B5EF4-FFF2-40B4-BE49-F238E27FC236}">
              <a16:creationId xmlns:a16="http://schemas.microsoft.com/office/drawing/2014/main" id="{00000000-0008-0000-0600-000032000000}"/>
            </a:ext>
          </a:extLst>
        </xdr:cNvPr>
        <xdr:cNvCxnSpPr>
          <a:stCxn id="38" idx="1"/>
        </xdr:cNvCxnSpPr>
      </xdr:nvCxnSpPr>
      <xdr:spPr>
        <a:xfrm flipH="1">
          <a:off x="1390650" y="7556500"/>
          <a:ext cx="1724025" cy="635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40</xdr:row>
      <xdr:rowOff>76200</xdr:rowOff>
    </xdr:from>
    <xdr:to>
      <xdr:col>17</xdr:col>
      <xdr:colOff>38100</xdr:colOff>
      <xdr:row>41</xdr:row>
      <xdr:rowOff>139700</xdr:rowOff>
    </xdr:to>
    <xdr:cxnSp macro="">
      <xdr:nvCxnSpPr>
        <xdr:cNvPr id="51" name="直線矢印コネクタ 50">
          <a:extLst>
            <a:ext uri="{FF2B5EF4-FFF2-40B4-BE49-F238E27FC236}">
              <a16:creationId xmlns:a16="http://schemas.microsoft.com/office/drawing/2014/main" id="{00000000-0008-0000-0600-000033000000}"/>
            </a:ext>
          </a:extLst>
        </xdr:cNvPr>
        <xdr:cNvCxnSpPr>
          <a:stCxn id="41" idx="1"/>
        </xdr:cNvCxnSpPr>
      </xdr:nvCxnSpPr>
      <xdr:spPr>
        <a:xfrm flipH="1" flipV="1">
          <a:off x="1362075" y="7734300"/>
          <a:ext cx="1752600" cy="24447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41</xdr:row>
      <xdr:rowOff>19050</xdr:rowOff>
    </xdr:from>
    <xdr:to>
      <xdr:col>17</xdr:col>
      <xdr:colOff>38100</xdr:colOff>
      <xdr:row>44</xdr:row>
      <xdr:rowOff>19050</xdr:rowOff>
    </xdr:to>
    <xdr:cxnSp macro="">
      <xdr:nvCxnSpPr>
        <xdr:cNvPr id="52" name="直線矢印コネクタ 51">
          <a:extLst>
            <a:ext uri="{FF2B5EF4-FFF2-40B4-BE49-F238E27FC236}">
              <a16:creationId xmlns:a16="http://schemas.microsoft.com/office/drawing/2014/main" id="{00000000-0008-0000-0600-000034000000}"/>
            </a:ext>
          </a:extLst>
        </xdr:cNvPr>
        <xdr:cNvCxnSpPr>
          <a:stCxn id="44" idx="1"/>
        </xdr:cNvCxnSpPr>
      </xdr:nvCxnSpPr>
      <xdr:spPr>
        <a:xfrm flipH="1" flipV="1">
          <a:off x="1352550" y="7858125"/>
          <a:ext cx="1762125" cy="54292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57149</xdr:colOff>
      <xdr:row>44</xdr:row>
      <xdr:rowOff>47625</xdr:rowOff>
    </xdr:from>
    <xdr:to>
      <xdr:col>16</xdr:col>
      <xdr:colOff>180974</xdr:colOff>
      <xdr:row>48</xdr:row>
      <xdr:rowOff>85725</xdr:rowOff>
    </xdr:to>
    <xdr:sp macro="" textlink="">
      <xdr:nvSpPr>
        <xdr:cNvPr id="53" name="角丸四角形吹き出し 52">
          <a:extLst>
            <a:ext uri="{FF2B5EF4-FFF2-40B4-BE49-F238E27FC236}">
              <a16:creationId xmlns:a16="http://schemas.microsoft.com/office/drawing/2014/main" id="{00000000-0008-0000-0600-000035000000}"/>
            </a:ext>
          </a:extLst>
        </xdr:cNvPr>
        <xdr:cNvSpPr/>
      </xdr:nvSpPr>
      <xdr:spPr>
        <a:xfrm>
          <a:off x="1142999" y="8429625"/>
          <a:ext cx="1933575" cy="762000"/>
        </a:xfrm>
        <a:prstGeom prst="wedgeRoundRectCallout">
          <a:avLst>
            <a:gd name="adj1" fmla="val -58503"/>
            <a:gd name="adj2" fmla="val -78157"/>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③</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ファイルの情報を手作業でコピペすることなくマクロで一旦集約し、</a:t>
          </a:r>
          <a:r>
            <a:rPr kumimoji="1" lang="ja-JP" altLang="en-US" sz="900" b="1">
              <a:solidFill>
                <a:srgbClr val="C00000"/>
              </a:solidFill>
              <a:latin typeface="ＭＳ Ｐゴシック" panose="020B0600070205080204" pitchFamily="50" charset="-128"/>
              <a:ea typeface="ＭＳ Ｐゴシック" panose="020B0600070205080204" pitchFamily="50" charset="-128"/>
            </a:rPr>
            <a:t>応募者</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DB</a:t>
          </a:r>
          <a:r>
            <a:rPr kumimoji="1" lang="ja-JP" altLang="en-US" sz="900" b="1">
              <a:solidFill>
                <a:srgbClr val="C00000"/>
              </a:solidFill>
              <a:latin typeface="ＭＳ Ｐゴシック" panose="020B0600070205080204" pitchFamily="50" charset="-128"/>
              <a:ea typeface="ＭＳ Ｐゴシック" panose="020B0600070205080204" pitchFamily="50" charset="-128"/>
            </a:rPr>
            <a:t>作成前に各応募者データを以下のようにまとめる</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57150</xdr:colOff>
      <xdr:row>19</xdr:row>
      <xdr:rowOff>85725</xdr:rowOff>
    </xdr:from>
    <xdr:to>
      <xdr:col>6</xdr:col>
      <xdr:colOff>95250</xdr:colOff>
      <xdr:row>21</xdr:row>
      <xdr:rowOff>133350</xdr:rowOff>
    </xdr:to>
    <xdr:sp macro="" textlink="">
      <xdr:nvSpPr>
        <xdr:cNvPr id="54" name="正方形/長方形 53">
          <a:extLst>
            <a:ext uri="{FF2B5EF4-FFF2-40B4-BE49-F238E27FC236}">
              <a16:creationId xmlns:a16="http://schemas.microsoft.com/office/drawing/2014/main" id="{00000000-0008-0000-0600-000036000000}"/>
            </a:ext>
          </a:extLst>
        </xdr:cNvPr>
        <xdr:cNvSpPr/>
      </xdr:nvSpPr>
      <xdr:spPr>
        <a:xfrm>
          <a:off x="57150" y="3943350"/>
          <a:ext cx="112395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900" b="1">
              <a:solidFill>
                <a:sysClr val="windowText" lastClr="000000"/>
              </a:solidFill>
            </a:rPr>
            <a:t>Excel</a:t>
          </a:r>
          <a:r>
            <a:rPr kumimoji="1" lang="ja-JP" altLang="en-US" sz="900" b="1">
              <a:solidFill>
                <a:sysClr val="windowText" lastClr="000000"/>
              </a:solidFill>
            </a:rPr>
            <a:t>版</a:t>
          </a:r>
          <a:endParaRPr kumimoji="1" lang="en-US" altLang="ja-JP" sz="900" b="1">
            <a:solidFill>
              <a:sysClr val="windowText" lastClr="000000"/>
            </a:solidFill>
          </a:endParaRPr>
        </a:p>
        <a:p>
          <a:pPr algn="ctr"/>
          <a:r>
            <a:rPr kumimoji="1" lang="en-US" altLang="ja-JP" sz="900" b="1">
              <a:solidFill>
                <a:sysClr val="windowText" lastClr="000000"/>
              </a:solidFill>
            </a:rPr>
            <a:t>AF</a:t>
          </a:r>
          <a:r>
            <a:rPr kumimoji="1" lang="ja-JP" altLang="en-US" sz="900" b="1">
              <a:solidFill>
                <a:sysClr val="windowText" lastClr="000000"/>
              </a:solidFill>
            </a:rPr>
            <a:t>ファイル</a:t>
          </a:r>
        </a:p>
      </xdr:txBody>
    </xdr:sp>
    <xdr:clientData/>
  </xdr:twoCellAnchor>
  <xdr:twoCellAnchor>
    <xdr:from>
      <xdr:col>19</xdr:col>
      <xdr:colOff>19050</xdr:colOff>
      <xdr:row>22</xdr:row>
      <xdr:rowOff>142875</xdr:rowOff>
    </xdr:from>
    <xdr:to>
      <xdr:col>27</xdr:col>
      <xdr:colOff>24765</xdr:colOff>
      <xdr:row>24</xdr:row>
      <xdr:rowOff>155177</xdr:rowOff>
    </xdr:to>
    <xdr:grpSp>
      <xdr:nvGrpSpPr>
        <xdr:cNvPr id="55" name="グループ化 54">
          <a:extLst>
            <a:ext uri="{FF2B5EF4-FFF2-40B4-BE49-F238E27FC236}">
              <a16:creationId xmlns:a16="http://schemas.microsoft.com/office/drawing/2014/main" id="{00000000-0008-0000-0600-000037000000}"/>
            </a:ext>
          </a:extLst>
        </xdr:cNvPr>
        <xdr:cNvGrpSpPr/>
      </xdr:nvGrpSpPr>
      <xdr:grpSpPr>
        <a:xfrm>
          <a:off x="3397250" y="4479925"/>
          <a:ext cx="1428115" cy="367902"/>
          <a:chOff x="1209675" y="1476376"/>
          <a:chExt cx="1453515" cy="374252"/>
        </a:xfrm>
      </xdr:grpSpPr>
      <xdr:pic>
        <xdr:nvPicPr>
          <xdr:cNvPr id="56" name="irc_mi" descr="「worksheet excel」の画像検索結果">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57" name="正方形/長方形 56">
            <a:extLst>
              <a:ext uri="{FF2B5EF4-FFF2-40B4-BE49-F238E27FC236}">
                <a16:creationId xmlns:a16="http://schemas.microsoft.com/office/drawing/2014/main" id="{00000000-0008-0000-0600-000039000000}"/>
              </a:ext>
            </a:extLst>
          </xdr:cNvPr>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How to</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17</xdr:col>
      <xdr:colOff>123826</xdr:colOff>
      <xdr:row>13</xdr:row>
      <xdr:rowOff>609599</xdr:rowOff>
    </xdr:from>
    <xdr:to>
      <xdr:col>26</xdr:col>
      <xdr:colOff>76201</xdr:colOff>
      <xdr:row>16</xdr:row>
      <xdr:rowOff>133349</xdr:rowOff>
    </xdr:to>
    <xdr:sp macro="" textlink="">
      <xdr:nvSpPr>
        <xdr:cNvPr id="58" name="円形吹き出し 57">
          <a:extLst>
            <a:ext uri="{FF2B5EF4-FFF2-40B4-BE49-F238E27FC236}">
              <a16:creationId xmlns:a16="http://schemas.microsoft.com/office/drawing/2014/main" id="{00000000-0008-0000-0600-00003A000000}"/>
            </a:ext>
          </a:extLst>
        </xdr:cNvPr>
        <xdr:cNvSpPr/>
      </xdr:nvSpPr>
      <xdr:spPr>
        <a:xfrm>
          <a:off x="3200401" y="2962274"/>
          <a:ext cx="1581150" cy="485775"/>
        </a:xfrm>
        <a:prstGeom prst="wedgeEllipseCallout">
          <a:avLst>
            <a:gd name="adj1" fmla="val -60057"/>
            <a:gd name="adj2" fmla="val 103338"/>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rPr>
            <a:t>JICE</a:t>
          </a:r>
          <a:r>
            <a:rPr kumimoji="1" lang="ja-JP" altLang="en-US" sz="800">
              <a:solidFill>
                <a:sysClr val="windowText" lastClr="000000"/>
              </a:solidFill>
            </a:rPr>
            <a:t>側で毎年更新する部分の一括コントロール</a:t>
          </a:r>
        </a:p>
      </xdr:txBody>
    </xdr:sp>
    <xdr:clientData/>
  </xdr:twoCellAnchor>
  <xdr:twoCellAnchor>
    <xdr:from>
      <xdr:col>26</xdr:col>
      <xdr:colOff>28576</xdr:colOff>
      <xdr:row>25</xdr:row>
      <xdr:rowOff>123825</xdr:rowOff>
    </xdr:from>
    <xdr:to>
      <xdr:col>34</xdr:col>
      <xdr:colOff>161926</xdr:colOff>
      <xdr:row>28</xdr:row>
      <xdr:rowOff>85725</xdr:rowOff>
    </xdr:to>
    <xdr:sp macro="" textlink="">
      <xdr:nvSpPr>
        <xdr:cNvPr id="59" name="円形吹き出し 58">
          <a:extLst>
            <a:ext uri="{FF2B5EF4-FFF2-40B4-BE49-F238E27FC236}">
              <a16:creationId xmlns:a16="http://schemas.microsoft.com/office/drawing/2014/main" id="{00000000-0008-0000-0600-00003B000000}"/>
            </a:ext>
          </a:extLst>
        </xdr:cNvPr>
        <xdr:cNvSpPr/>
      </xdr:nvSpPr>
      <xdr:spPr>
        <a:xfrm>
          <a:off x="4733926" y="5067300"/>
          <a:ext cx="1581150" cy="504825"/>
        </a:xfrm>
        <a:prstGeom prst="wedgeEllipseCallout">
          <a:avLst>
            <a:gd name="adj1" fmla="val -46203"/>
            <a:gd name="adj2" fmla="val -76144"/>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これらのシートは非表示にしておく</a:t>
          </a:r>
        </a:p>
      </xdr:txBody>
    </xdr:sp>
    <xdr:clientData/>
  </xdr:twoCellAnchor>
  <xdr:twoCellAnchor>
    <xdr:from>
      <xdr:col>13</xdr:col>
      <xdr:colOff>161925</xdr:colOff>
      <xdr:row>25</xdr:row>
      <xdr:rowOff>180974</xdr:rowOff>
    </xdr:from>
    <xdr:to>
      <xdr:col>24</xdr:col>
      <xdr:colOff>95250</xdr:colOff>
      <xdr:row>28</xdr:row>
      <xdr:rowOff>123824</xdr:rowOff>
    </xdr:to>
    <xdr:sp macro="" textlink="">
      <xdr:nvSpPr>
        <xdr:cNvPr id="60" name="円形吹き出し 59">
          <a:extLst>
            <a:ext uri="{FF2B5EF4-FFF2-40B4-BE49-F238E27FC236}">
              <a16:creationId xmlns:a16="http://schemas.microsoft.com/office/drawing/2014/main" id="{00000000-0008-0000-0600-00003C000000}"/>
            </a:ext>
          </a:extLst>
        </xdr:cNvPr>
        <xdr:cNvSpPr/>
      </xdr:nvSpPr>
      <xdr:spPr>
        <a:xfrm>
          <a:off x="2514600" y="5124449"/>
          <a:ext cx="1924050" cy="485775"/>
        </a:xfrm>
        <a:prstGeom prst="wedgeEllipseCallout">
          <a:avLst>
            <a:gd name="adj1" fmla="val -15885"/>
            <a:gd name="adj2" fmla="val -13979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「応募者</a:t>
          </a:r>
          <a:r>
            <a:rPr kumimoji="1" lang="en-US" altLang="ja-JP" sz="800">
              <a:solidFill>
                <a:sysClr val="windowText" lastClr="000000"/>
              </a:solidFill>
            </a:rPr>
            <a:t>DB</a:t>
          </a:r>
          <a:r>
            <a:rPr kumimoji="1" lang="ja-JP" altLang="en-US" sz="800">
              <a:solidFill>
                <a:sysClr val="windowText" lastClr="000000"/>
              </a:solidFill>
            </a:rPr>
            <a:t>」を作るために</a:t>
          </a:r>
          <a:r>
            <a:rPr kumimoji="1" lang="en-US" altLang="ja-JP" sz="800">
              <a:solidFill>
                <a:sysClr val="windowText" lastClr="000000"/>
              </a:solidFill>
            </a:rPr>
            <a:t>AF</a:t>
          </a:r>
          <a:r>
            <a:rPr kumimoji="1" lang="ja-JP" altLang="en-US" sz="800">
              <a:solidFill>
                <a:sysClr val="windowText" lastClr="000000"/>
              </a:solidFill>
            </a:rPr>
            <a:t>とアンケートデータを集約</a:t>
          </a:r>
        </a:p>
      </xdr:txBody>
    </xdr:sp>
    <xdr:clientData/>
  </xdr:twoCellAnchor>
  <xdr:twoCellAnchor>
    <xdr:from>
      <xdr:col>14</xdr:col>
      <xdr:colOff>129540</xdr:colOff>
      <xdr:row>21</xdr:row>
      <xdr:rowOff>119062</xdr:rowOff>
    </xdr:from>
    <xdr:to>
      <xdr:col>19</xdr:col>
      <xdr:colOff>85725</xdr:colOff>
      <xdr:row>26</xdr:row>
      <xdr:rowOff>23813</xdr:rowOff>
    </xdr:to>
    <xdr:cxnSp macro="">
      <xdr:nvCxnSpPr>
        <xdr:cNvPr id="61" name="直線矢印コネクタ 60">
          <a:extLst>
            <a:ext uri="{FF2B5EF4-FFF2-40B4-BE49-F238E27FC236}">
              <a16:creationId xmlns:a16="http://schemas.microsoft.com/office/drawing/2014/main" id="{00000000-0008-0000-0600-00003D000000}"/>
            </a:ext>
          </a:extLst>
        </xdr:cNvPr>
        <xdr:cNvCxnSpPr>
          <a:stCxn id="21" idx="3"/>
          <a:endCxn id="27" idx="1"/>
        </xdr:cNvCxnSpPr>
      </xdr:nvCxnSpPr>
      <xdr:spPr>
        <a:xfrm flipV="1">
          <a:off x="2663190" y="4338637"/>
          <a:ext cx="861060" cy="809626"/>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ce.local\jice_share\Users\080153\Desktop\AF(KHM)2018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AF"/>
      <sheetName val="(2) Check list"/>
      <sheetName val="(3) Annex"/>
      <sheetName val="(4) Employment"/>
      <sheetName val="(5) Questionnaire"/>
      <sheetName val="How to"/>
      <sheetName val="ADM"/>
      <sheetName val="Data"/>
      <sheetName val="修正個所"/>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0000CC"/>
  </sheetPr>
  <dimension ref="A1:BV23"/>
  <sheetViews>
    <sheetView view="pageBreakPreview" zoomScaleNormal="100" zoomScaleSheetLayoutView="100" workbookViewId="0">
      <selection activeCell="A10" sqref="A10:BF10"/>
    </sheetView>
  </sheetViews>
  <sheetFormatPr defaultColWidth="1.33203125" defaultRowHeight="18"/>
  <sheetData>
    <row r="1" spans="1:74">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row>
    <row r="2" spans="1:74">
      <c r="A2" s="207" t="s">
        <v>1</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row>
    <row r="3" spans="1:74">
      <c r="A3" s="209"/>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row>
    <row r="4" spans="1:74">
      <c r="A4" s="210" t="s">
        <v>2</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row>
    <row r="5" spans="1:74" s="96" customFormat="1" ht="34.5" customHeight="1">
      <c r="A5" s="203" t="s">
        <v>3</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row>
    <row r="6" spans="1:74" ht="15" customHeight="1">
      <c r="A6" s="20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row>
    <row r="7" spans="1:74" ht="15" customHeight="1">
      <c r="A7" s="214" t="s">
        <v>4</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row>
    <row r="8" spans="1:74" s="96" customFormat="1" ht="34.5" customHeight="1">
      <c r="A8" s="203" t="s">
        <v>5</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row>
    <row r="9" spans="1:74" ht="15" customHeight="1">
      <c r="A9" s="213"/>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row>
    <row r="10" spans="1:74" s="96" customFormat="1" ht="34.5" customHeight="1">
      <c r="A10" s="203" t="s">
        <v>6</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S10"/>
    </row>
    <row r="11" spans="1:74" ht="15" customHeight="1">
      <c r="A11" s="215" t="s">
        <v>7</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row>
    <row r="12" spans="1:74" s="96" customFormat="1" ht="5.25" customHeight="1">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S12"/>
      <c r="BV12"/>
    </row>
    <row r="13" spans="1:74" ht="18.75" customHeight="1">
      <c r="A13" s="199" t="s">
        <v>8</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row>
    <row r="14" spans="1:74" ht="30" customHeight="1">
      <c r="A14" s="212" t="s">
        <v>9</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row>
    <row r="15" spans="1:74" ht="46.5" customHeight="1">
      <c r="A15" s="201" t="s">
        <v>10</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row>
    <row r="16" spans="1:74">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row>
    <row r="17" spans="3:28">
      <c r="C17" s="1"/>
      <c r="D17" s="89"/>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row>
    <row r="18" spans="3:28">
      <c r="C18" s="1"/>
      <c r="D18" s="90"/>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row>
    <row r="19" spans="3:28">
      <c r="C19" s="1"/>
      <c r="D19" s="1"/>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row>
    <row r="20" spans="3:28">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3:28">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3:28">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3:28">
      <c r="C23" s="3"/>
      <c r="D23" s="3"/>
      <c r="E23" s="3"/>
      <c r="F23" s="3"/>
      <c r="G23" s="3"/>
      <c r="H23" s="3"/>
      <c r="I23" s="3"/>
      <c r="J23" s="3"/>
      <c r="K23" s="3"/>
      <c r="L23" s="3"/>
      <c r="M23" s="3"/>
      <c r="N23" s="3"/>
      <c r="O23" s="3"/>
      <c r="P23" s="3"/>
      <c r="Q23" s="3"/>
      <c r="R23" s="3"/>
      <c r="S23" s="3"/>
      <c r="T23" s="3"/>
      <c r="U23" s="3"/>
      <c r="V23" s="3"/>
      <c r="W23" s="3"/>
      <c r="X23" s="3"/>
      <c r="Y23" s="3"/>
      <c r="Z23" s="3"/>
      <c r="AA23" s="3"/>
      <c r="AB23" s="3"/>
    </row>
  </sheetData>
  <mergeCells count="17">
    <mergeCell ref="A2:BF2"/>
    <mergeCell ref="A3:BF3"/>
    <mergeCell ref="A4:BF4"/>
    <mergeCell ref="A14:BF14"/>
    <mergeCell ref="A5:BF5"/>
    <mergeCell ref="A9:BF9"/>
    <mergeCell ref="A7:BF7"/>
    <mergeCell ref="A11:BF11"/>
    <mergeCell ref="A6:B6"/>
    <mergeCell ref="C6:U6"/>
    <mergeCell ref="V6:BF6"/>
    <mergeCell ref="E17:AB19"/>
    <mergeCell ref="A13:BF13"/>
    <mergeCell ref="A15:BF15"/>
    <mergeCell ref="A8:BF8"/>
    <mergeCell ref="A10:BF10"/>
    <mergeCell ref="A16:BF16"/>
  </mergeCells>
  <phoneticPr fontId="2"/>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0000"/>
  </sheetPr>
  <dimension ref="A1:BW2"/>
  <sheetViews>
    <sheetView workbookViewId="0">
      <selection activeCell="C173" sqref="C173:E174"/>
    </sheetView>
  </sheetViews>
  <sheetFormatPr defaultRowHeight="18"/>
  <cols>
    <col min="43" max="43" width="10.75" customWidth="1"/>
    <col min="48" max="74" width="6.75" style="14" customWidth="1"/>
    <col min="75" max="75" width="6.33203125" customWidth="1"/>
  </cols>
  <sheetData>
    <row r="1" spans="1:75" ht="33">
      <c r="A1" s="31" t="s">
        <v>565</v>
      </c>
      <c r="B1" s="32" t="s">
        <v>566</v>
      </c>
      <c r="C1" s="32" t="s">
        <v>567</v>
      </c>
      <c r="D1" s="32" t="s">
        <v>568</v>
      </c>
      <c r="E1" s="32" t="s">
        <v>569</v>
      </c>
      <c r="F1" s="33" t="s">
        <v>570</v>
      </c>
      <c r="G1" s="33" t="s">
        <v>571</v>
      </c>
      <c r="H1" s="33" t="s">
        <v>572</v>
      </c>
      <c r="I1" s="33" t="s">
        <v>573</v>
      </c>
      <c r="J1" s="34" t="s">
        <v>574</v>
      </c>
      <c r="K1" s="34" t="s">
        <v>575</v>
      </c>
      <c r="L1" s="33" t="s">
        <v>576</v>
      </c>
      <c r="M1" s="33" t="s">
        <v>577</v>
      </c>
      <c r="N1" s="35" t="s">
        <v>578</v>
      </c>
      <c r="O1" s="35" t="s">
        <v>579</v>
      </c>
      <c r="P1" s="36" t="s">
        <v>580</v>
      </c>
      <c r="Q1" s="36" t="s">
        <v>581</v>
      </c>
      <c r="R1" s="36" t="s">
        <v>582</v>
      </c>
      <c r="S1" s="36" t="s">
        <v>583</v>
      </c>
      <c r="T1" s="36" t="s">
        <v>584</v>
      </c>
      <c r="U1" s="36" t="s">
        <v>585</v>
      </c>
      <c r="V1" s="36" t="s">
        <v>586</v>
      </c>
      <c r="W1" s="36" t="s">
        <v>587</v>
      </c>
      <c r="X1" s="36" t="s">
        <v>588</v>
      </c>
      <c r="Y1" s="103" t="s">
        <v>589</v>
      </c>
      <c r="Z1" s="103" t="s">
        <v>590</v>
      </c>
      <c r="AA1" s="103" t="s">
        <v>591</v>
      </c>
      <c r="AB1" s="37" t="s">
        <v>592</v>
      </c>
      <c r="AC1" s="37" t="s">
        <v>593</v>
      </c>
      <c r="AD1" s="37" t="s">
        <v>594</v>
      </c>
      <c r="AE1" s="37" t="s">
        <v>595</v>
      </c>
      <c r="AF1" s="38" t="s">
        <v>596</v>
      </c>
      <c r="AG1" s="38" t="s">
        <v>597</v>
      </c>
      <c r="AH1" s="39" t="s">
        <v>598</v>
      </c>
      <c r="AI1" s="962" t="s">
        <v>599</v>
      </c>
      <c r="AJ1" s="963"/>
      <c r="AK1" s="963"/>
      <c r="AL1" s="963"/>
      <c r="AM1" s="97" t="s">
        <v>600</v>
      </c>
      <c r="AN1" s="97" t="s">
        <v>601</v>
      </c>
      <c r="AO1" s="97" t="s">
        <v>273</v>
      </c>
      <c r="AP1" s="97" t="s">
        <v>602</v>
      </c>
      <c r="AQ1" s="97" t="s">
        <v>603</v>
      </c>
      <c r="AR1" s="97" t="s">
        <v>184</v>
      </c>
      <c r="AS1" s="97" t="s">
        <v>182</v>
      </c>
      <c r="AT1" s="40" t="s">
        <v>604</v>
      </c>
      <c r="AU1" s="41" t="s">
        <v>605</v>
      </c>
      <c r="AV1" s="13" t="s">
        <v>606</v>
      </c>
      <c r="AW1" s="13" t="s">
        <v>607</v>
      </c>
      <c r="AX1" s="13" t="s">
        <v>608</v>
      </c>
      <c r="AY1" s="13" t="s">
        <v>609</v>
      </c>
      <c r="AZ1" s="13" t="s">
        <v>610</v>
      </c>
      <c r="BA1" s="13" t="s">
        <v>611</v>
      </c>
      <c r="BB1" s="13" t="s">
        <v>612</v>
      </c>
      <c r="BC1" s="13" t="s">
        <v>613</v>
      </c>
      <c r="BD1" s="13" t="s">
        <v>614</v>
      </c>
      <c r="BE1" s="13" t="s">
        <v>615</v>
      </c>
      <c r="BF1" s="13" t="s">
        <v>616</v>
      </c>
      <c r="BG1" s="13" t="s">
        <v>617</v>
      </c>
      <c r="BH1" s="13" t="s">
        <v>618</v>
      </c>
      <c r="BI1" s="13" t="s">
        <v>241</v>
      </c>
      <c r="BJ1" s="13" t="s">
        <v>244</v>
      </c>
      <c r="BK1" s="13" t="s">
        <v>246</v>
      </c>
      <c r="BL1" s="13" t="s">
        <v>261</v>
      </c>
      <c r="BM1" s="13" t="s">
        <v>267</v>
      </c>
      <c r="BN1" s="13" t="s">
        <v>619</v>
      </c>
      <c r="BO1" s="13" t="s">
        <v>620</v>
      </c>
      <c r="BP1" s="13" t="s">
        <v>621</v>
      </c>
      <c r="BQ1" s="13" t="s">
        <v>622</v>
      </c>
      <c r="BR1" s="13" t="s">
        <v>623</v>
      </c>
      <c r="BS1" s="13" t="s">
        <v>624</v>
      </c>
      <c r="BT1" s="13" t="s">
        <v>625</v>
      </c>
      <c r="BU1" s="13" t="s">
        <v>626</v>
      </c>
      <c r="BV1" s="13" t="s">
        <v>627</v>
      </c>
      <c r="BW1" s="13" t="s">
        <v>628</v>
      </c>
    </row>
    <row r="2" spans="1:75">
      <c r="A2" s="50" t="str">
        <f>IF('(2) Check list'!AO2="","",'(2) Check list'!AO2)</f>
        <v/>
      </c>
      <c r="B2" s="50" t="str">
        <f>IF(申請書!B11="","",申請書!B11)</f>
        <v/>
      </c>
      <c r="C2" s="50" t="str">
        <f>IF(申請書!B15="","",申請書!B15)</f>
        <v/>
      </c>
      <c r="D2" s="50" t="str">
        <f>IF(申請書!B19="","",申請書!B19)</f>
        <v/>
      </c>
      <c r="E2" s="50" t="str">
        <f>IF(申請書!B23="","",申請書!B23)</f>
        <v/>
      </c>
      <c r="F2" s="50" t="str">
        <f>IF(申請書!I29="","",PROPER(申請書!I29))</f>
        <v/>
      </c>
      <c r="G2" s="50" t="str">
        <f>IF(申請書!I32="","",PROPER(申請書!I32))</f>
        <v/>
      </c>
      <c r="H2" s="50" t="str">
        <f>IF(申請書!I35="","",申請書!I35)</f>
        <v/>
      </c>
      <c r="I2" s="50" t="str">
        <f>申請書!I38&amp;"/"&amp;申請書!L38&amp;"/"&amp;申請書!P38</f>
        <v>//</v>
      </c>
      <c r="J2" s="50" t="str">
        <f>IF(申請書!AA38="","",申請書!AA38)</f>
        <v/>
      </c>
      <c r="K2" s="50" t="str">
        <f>IF(申請書!I40="","",申請書!I40)</f>
        <v/>
      </c>
      <c r="L2" s="50" t="str">
        <f>IF(申請書!AA40="","",申請書!AA40)</f>
        <v/>
      </c>
      <c r="M2" s="50" t="str">
        <f>IF(申請書!AH42="","",申請書!AH42)</f>
        <v>(自宅)　　　　</v>
      </c>
      <c r="N2" s="50" t="str">
        <f>IF(申請書!I46="","",申請書!I46)</f>
        <v xml:space="preserve">　　　　　　　　　　
　　　　　　　　　　　　　　郵便番号: </v>
      </c>
      <c r="O2" s="50" t="str">
        <f>IF(申請書!AC46="","",申請書!AC46)</f>
        <v>10) E-mail</v>
      </c>
      <c r="P2" s="50" t="str">
        <f>IF(申請書!H82="","",申請書!H82)</f>
        <v/>
      </c>
      <c r="Q2" s="50" t="str">
        <f>IF(申請書!AK82="","",申請書!AK82)</f>
        <v/>
      </c>
      <c r="R2" s="50" t="str">
        <f>IF(申請書!AK85="","",申請書!AK85)</f>
        <v/>
      </c>
      <c r="S2" s="50" t="str">
        <f>IF(申請書!H86="","",申請書!H86)</f>
        <v/>
      </c>
      <c r="T2" s="50" t="str">
        <f>IF(申請書!AK86="","",申請書!AK86)</f>
        <v/>
      </c>
      <c r="U2" s="50" t="str">
        <f>IF(申請書!AK89="","",申請書!AK89)</f>
        <v/>
      </c>
      <c r="V2" s="50" t="str">
        <f>IF(申請書!H90="","",申請書!H90)</f>
        <v/>
      </c>
      <c r="W2" s="50" t="str">
        <f>IF(申請書!AK90="","",申請書!AK90)</f>
        <v/>
      </c>
      <c r="X2" s="50" t="str">
        <f>IF(申請書!AK93="","",申請書!AK93)</f>
        <v/>
      </c>
      <c r="Y2" s="50" t="str">
        <f>IF(申請書!AN112="","",申請書!AN112)</f>
        <v/>
      </c>
      <c r="Z2" s="50" t="str">
        <f>IF(申請書!AN114="","",申請書!AN114)</f>
        <v/>
      </c>
      <c r="AA2" s="50" t="str">
        <f>IF(申請書!AN116="","",申請書!AN116)</f>
        <v/>
      </c>
      <c r="AB2" s="50" t="str">
        <f>IF(申請書!P192="","",申請書!P192)</f>
        <v xml:space="preserve">　　　　　
　　　　　　　　　　　　　　　　　　　　　　　　　　　　　　　　　　　郵便番号: </v>
      </c>
      <c r="AC2" s="50" t="str">
        <f>IF(申請書!B138="","",申請書!B138)</f>
        <v/>
      </c>
      <c r="AD2" s="50" t="str">
        <f>IF(申請書!L138="","",申請書!L138)</f>
        <v/>
      </c>
      <c r="AE2" s="50" t="str">
        <f>IF(申請書!V138="","",申請書!V138)</f>
        <v/>
      </c>
      <c r="AF2" s="50" t="str">
        <f>IF(申請書!AP138="","",申請書!AP138)</f>
        <v/>
      </c>
      <c r="AG2" s="50"/>
      <c r="AH2" s="50"/>
      <c r="AI2" s="50">
        <f>IF(申請書!AC162="","",申請書!AC162)</f>
        <v>0</v>
      </c>
      <c r="AJ2" s="50" t="s">
        <v>629</v>
      </c>
      <c r="AK2" s="50">
        <f>IF(申請書!AI162="","",申請書!AI162)</f>
        <v>0</v>
      </c>
      <c r="AL2" s="50" t="s">
        <v>630</v>
      </c>
      <c r="AM2" s="50" t="str">
        <f>IF(申請書!K197="","",申請書!K197)</f>
        <v/>
      </c>
      <c r="AN2" s="50" t="str">
        <f>IF(申請書!N197="","",申請書!N197)</f>
        <v/>
      </c>
      <c r="AO2" s="50" t="str">
        <f>IF(申請書!AD197="","",申請書!AD197)</f>
        <v/>
      </c>
      <c r="AP2" s="50" t="str">
        <f>IF(申請書!K200="","",申請書!K200)</f>
        <v/>
      </c>
      <c r="AQ2" s="50" t="str">
        <f>IF(申請書!AF200="","",申請書!AF200)</f>
        <v/>
      </c>
      <c r="AR2" s="50" t="str">
        <f>IF(申請書!K202="","",申請書!K202)</f>
        <v/>
      </c>
      <c r="AS2" s="50" t="str">
        <f>IF(申請書!AC202="","",申請書!AC202)</f>
        <v/>
      </c>
      <c r="AT2" s="50" t="str">
        <f>IF(申請書!B300="","",申請書!B300)</f>
        <v/>
      </c>
      <c r="AU2" s="50"/>
      <c r="AV2" s="59" t="str">
        <f>IF('(5) Questionnaire'!$B$12="","",'(5) Questionnaire'!$B$12)</f>
        <v/>
      </c>
      <c r="AW2" s="59" t="str">
        <f>IF('(5) Questionnaire'!$B$15="","",'(5) Questionnaire'!$B$15)</f>
        <v/>
      </c>
      <c r="AX2" s="59" t="str">
        <f>IF('(5) Questionnaire'!$B$18="","",'(5) Questionnaire'!$B$18)</f>
        <v/>
      </c>
      <c r="AY2" s="59" t="str">
        <f>IF('(5) Questionnaire'!$B$21="","",'(5) Questionnaire'!$B$21)</f>
        <v/>
      </c>
      <c r="AZ2" s="59" t="str">
        <f>IF('(5) Questionnaire'!$B$24="","",'(5) Questionnaire'!$B$24)</f>
        <v/>
      </c>
      <c r="BA2" s="59" t="str">
        <f>IF('(5) Questionnaire'!$B$30="","",'(5) Questionnaire'!$B$30)</f>
        <v/>
      </c>
      <c r="BB2" s="59" t="str">
        <f>IF('(5) Questionnaire'!$B$33="","",'(5) Questionnaire'!$B$33)</f>
        <v/>
      </c>
      <c r="BC2" s="59" t="str">
        <f>IF('(5) Questionnaire'!$B$36="","",'(5) Questionnaire'!$B$36)</f>
        <v/>
      </c>
      <c r="BD2" s="59" t="str">
        <f>IF('(5) Questionnaire'!$B$39="","",'(5) Questionnaire'!$B$39)</f>
        <v/>
      </c>
      <c r="BE2" s="59" t="str">
        <f>IF('(5) Questionnaire'!$B$42="","",'(5) Questionnaire'!$B$42)</f>
        <v/>
      </c>
      <c r="BF2" s="59" t="str">
        <f>IF('(5) Questionnaire'!$B$45="","",'(5) Questionnaire'!$B$45)</f>
        <v/>
      </c>
      <c r="BG2" s="59" t="str">
        <f>IF('(5) Questionnaire'!$B$48="","",'(5) Questionnaire'!$B$48)</f>
        <v/>
      </c>
      <c r="BH2" s="59" t="str">
        <f>IF('(5) Questionnaire'!$B$51="","",'(5) Questionnaire'!$B$51)</f>
        <v/>
      </c>
      <c r="BI2" s="59" t="str">
        <f>IF('(5) Questionnaire'!$B$57="","",'(5) Questionnaire'!$B$57)</f>
        <v/>
      </c>
      <c r="BJ2" s="59" t="str">
        <f>IF('(5) Questionnaire'!$B$62="","",LEFT('(5) Questionnaire'!$B$62,1))</f>
        <v/>
      </c>
      <c r="BK2" s="59" t="str">
        <f>IF('(5) Questionnaire'!$V$12="","",LEFT('(5) Questionnaire'!$V$12,1))</f>
        <v/>
      </c>
      <c r="BL2" s="59" t="str">
        <f>IF('(5) Questionnaire'!$V$20="","",'(5) Questionnaire'!$V$20)</f>
        <v/>
      </c>
      <c r="BM2" s="59" t="str">
        <f>IF('(5) Questionnaire'!$V$26="","",LEFT('(5) Questionnaire'!$V$26,1))</f>
        <v/>
      </c>
      <c r="BN2" s="59" t="str">
        <f>IF('(5) Questionnaire'!$V$33="","",'(5) Questionnaire'!$V$33)</f>
        <v/>
      </c>
      <c r="BO2" s="59" t="str">
        <f>IF('(5) Questionnaire'!$V$40="","",'(5) Questionnaire'!$V$40)</f>
        <v/>
      </c>
      <c r="BP2" s="59" t="str">
        <f>IF('(5) Questionnaire'!$V$43="","",'(5) Questionnaire'!$V$43)</f>
        <v/>
      </c>
      <c r="BQ2" s="59" t="str">
        <f>IF('(5) Questionnaire'!$V$46="","",'(5) Questionnaire'!$V$46)</f>
        <v/>
      </c>
      <c r="BR2" s="59" t="str">
        <f>IF('(5) Questionnaire'!$V$49="","",'(5) Questionnaire'!$V$49)</f>
        <v/>
      </c>
      <c r="BS2" s="59" t="str">
        <f>IF('(5) Questionnaire'!$V$52="","",'(5) Questionnaire'!$V$52)</f>
        <v/>
      </c>
      <c r="BT2" s="59" t="str">
        <f>IF('(5) Questionnaire'!$V$55="","",'(5) Questionnaire'!$V$55)</f>
        <v/>
      </c>
      <c r="BU2" s="59" t="str">
        <f>IF('(5) Questionnaire'!$V$58="","",'(5) Questionnaire'!$V$58)</f>
        <v/>
      </c>
      <c r="BV2" s="59" t="str">
        <f>IF('(5) Questionnaire'!$V$62="","",'(5) Questionnaire'!$V$62)</f>
        <v/>
      </c>
      <c r="BW2" s="59" t="str">
        <f>IF('(5) Questionnaire'!$A$69="","",'(5) Questionnaire'!$A$69)</f>
        <v/>
      </c>
    </row>
  </sheetData>
  <sheetProtection algorithmName="SHA-512" hashValue="z+llcJE2R2X5hlNRJUiNjDBc9G7nchyJivWH/lhGKZ4w2BdjkkBBR7LVXsHhLmnM2QDFg1uG0aC72mNmzelZmw==" saltValue="khFl6/cL+8XkAivfJMeoHQ==" spinCount="100000" sheet="1" objects="1" scenarios="1"/>
  <mergeCells count="1">
    <mergeCell ref="AI1:AL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B2:B8"/>
  <sheetViews>
    <sheetView zoomScale="85" zoomScaleNormal="85" workbookViewId="0">
      <selection activeCell="B4" sqref="B4"/>
    </sheetView>
  </sheetViews>
  <sheetFormatPr defaultRowHeight="18"/>
  <cols>
    <col min="6" max="8" width="35.33203125" customWidth="1"/>
    <col min="96" max="96" width="9" customWidth="1"/>
  </cols>
  <sheetData>
    <row r="2" spans="2:2">
      <c r="B2" t="s">
        <v>631</v>
      </c>
    </row>
    <row r="3" spans="2:2">
      <c r="B3" t="s">
        <v>632</v>
      </c>
    </row>
    <row r="4" spans="2:2">
      <c r="B4" t="s">
        <v>633</v>
      </c>
    </row>
    <row r="5" spans="2:2">
      <c r="B5" t="s">
        <v>634</v>
      </c>
    </row>
    <row r="6" spans="2:2">
      <c r="B6" t="s">
        <v>635</v>
      </c>
    </row>
    <row r="7" spans="2:2">
      <c r="B7" t="s">
        <v>636</v>
      </c>
    </row>
    <row r="8" spans="2:2">
      <c r="B8" t="s">
        <v>637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CFFFF"/>
  </sheetPr>
  <dimension ref="B1:BU414"/>
  <sheetViews>
    <sheetView showGridLines="0" tabSelected="1" view="pageBreakPreview" topLeftCell="A7" zoomScale="55" zoomScaleNormal="85" zoomScaleSheetLayoutView="55" workbookViewId="0">
      <selection activeCell="B11" sqref="B11:AP12"/>
    </sheetView>
  </sheetViews>
  <sheetFormatPr defaultColWidth="2.58203125" defaultRowHeight="16" customHeight="1"/>
  <cols>
    <col min="1" max="1" width="1.33203125" style="104" customWidth="1"/>
    <col min="2" max="44" width="2.83203125" style="104" customWidth="1"/>
    <col min="45" max="45" width="1.08203125" style="104" customWidth="1"/>
    <col min="46" max="46" width="1.58203125" style="104" customWidth="1"/>
    <col min="47" max="47" width="2.58203125" style="104"/>
    <col min="48" max="48" width="3.33203125" style="104" bestFit="1" customWidth="1"/>
    <col min="49" max="49" width="4" style="104" customWidth="1"/>
    <col min="50" max="50" width="2.58203125" style="104" customWidth="1"/>
    <col min="51" max="16384" width="2.58203125" style="104"/>
  </cols>
  <sheetData>
    <row r="1" spans="2:73" ht="45.75" customHeight="1">
      <c r="B1" s="321" t="s">
        <v>11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2:73" ht="24" customHeight="1">
      <c r="B2" s="105"/>
      <c r="C2" s="106"/>
      <c r="D2" s="106"/>
      <c r="E2" s="106"/>
      <c r="F2" s="106"/>
      <c r="G2" s="106"/>
      <c r="H2" s="106"/>
      <c r="I2" s="106"/>
      <c r="J2" s="106"/>
      <c r="K2" s="106"/>
      <c r="L2" s="106"/>
      <c r="M2" s="106"/>
      <c r="N2" s="106"/>
      <c r="O2" s="106"/>
      <c r="P2" s="106"/>
      <c r="Q2" s="106"/>
      <c r="R2" s="106"/>
      <c r="S2" s="106"/>
      <c r="T2" s="106"/>
      <c r="AA2" s="106"/>
      <c r="AB2" s="106"/>
      <c r="AC2" s="106"/>
      <c r="AD2" s="338" t="s">
        <v>12</v>
      </c>
      <c r="AE2" s="338"/>
      <c r="AF2" s="338"/>
      <c r="AG2" s="338"/>
      <c r="AH2" s="338"/>
      <c r="AI2" s="338"/>
      <c r="AJ2" s="337" t="str">
        <f>IF('(2) Check list'!$AO$2="","",'(2) Check list'!$AO$2)</f>
        <v/>
      </c>
      <c r="AK2" s="337"/>
      <c r="AL2" s="337"/>
      <c r="AM2" s="337"/>
      <c r="AN2" s="337"/>
      <c r="AO2" s="337"/>
      <c r="AP2" s="337"/>
      <c r="AQ2" s="337"/>
      <c r="AR2" s="337"/>
    </row>
    <row r="3" spans="2:73" ht="16" customHeight="1">
      <c r="AJ3" s="326" t="s">
        <v>13</v>
      </c>
      <c r="AK3" s="327"/>
      <c r="AL3" s="217" t="str">
        <f>ADM!$D$4</f>
        <v>中国 2023</v>
      </c>
      <c r="AM3" s="218"/>
      <c r="AN3" s="218"/>
      <c r="AO3" s="218"/>
      <c r="AP3" s="219"/>
      <c r="AQ3" s="219"/>
      <c r="AR3" s="219"/>
      <c r="AU3" s="335"/>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row>
    <row r="4" spans="2:73" ht="16" customHeight="1">
      <c r="B4" s="107"/>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row>
    <row r="5" spans="2:73" ht="16" customHeight="1">
      <c r="B5" s="339" t="s">
        <v>639</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U5" s="109"/>
      <c r="AV5" s="323"/>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row>
    <row r="6" spans="2:73" ht="16" customHeight="1">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row>
    <row r="7" spans="2:73" ht="39.75" customHeight="1">
      <c r="B7" s="329" t="s">
        <v>14</v>
      </c>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row>
    <row r="8" spans="2:73" ht="6" customHeight="1" thickBot="1">
      <c r="B8" s="331"/>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row>
    <row r="9" spans="2:73" ht="16" customHeight="1">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U9" s="109"/>
      <c r="AV9" s="323"/>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row>
    <row r="10" spans="2:73" ht="16" customHeight="1">
      <c r="B10" s="328" t="s">
        <v>15</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row>
    <row r="11" spans="2:73" ht="16" customHeight="1">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U11" s="109"/>
      <c r="AV11" s="323"/>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row>
    <row r="12" spans="2:73" ht="16" customHeight="1">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row>
    <row r="13" spans="2:73" ht="16" customHeight="1">
      <c r="B13" s="110"/>
      <c r="C13" s="110"/>
      <c r="D13" s="110"/>
      <c r="E13" s="110"/>
      <c r="F13" s="110"/>
      <c r="G13" s="110"/>
      <c r="H13" s="110"/>
      <c r="I13" s="110"/>
      <c r="J13" s="110"/>
      <c r="K13" s="110"/>
      <c r="L13" s="110"/>
      <c r="M13" s="110"/>
      <c r="N13" s="110"/>
      <c r="O13" s="110"/>
      <c r="P13" s="110"/>
      <c r="Q13" s="110"/>
      <c r="R13" s="110"/>
      <c r="S13" s="110"/>
      <c r="T13" s="110"/>
      <c r="U13" s="110"/>
      <c r="V13" s="110"/>
      <c r="W13" s="111"/>
      <c r="X13" s="111"/>
      <c r="Y13" s="111"/>
      <c r="Z13" s="111"/>
      <c r="AA13" s="111"/>
      <c r="AB13" s="111"/>
      <c r="AC13" s="111"/>
      <c r="AD13" s="111"/>
      <c r="AE13" s="111"/>
      <c r="AF13" s="111"/>
      <c r="AG13" s="111"/>
      <c r="AH13" s="111"/>
      <c r="AI13" s="111"/>
      <c r="AJ13" s="111"/>
      <c r="AK13" s="111"/>
      <c r="AL13" s="111"/>
      <c r="AM13" s="111"/>
      <c r="AN13" s="111"/>
      <c r="AO13" s="111"/>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row>
    <row r="14" spans="2:73" ht="16" customHeight="1" thickBot="1">
      <c r="B14" s="346" t="s">
        <v>17</v>
      </c>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112"/>
      <c r="AR14" s="112"/>
      <c r="AV14" s="113"/>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114"/>
    </row>
    <row r="15" spans="2:73" ht="16" customHeight="1">
      <c r="B15" s="314"/>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c r="AV15" s="114"/>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114"/>
    </row>
    <row r="16" spans="2:73" ht="16" customHeight="1" thickBot="1">
      <c r="B16" s="317"/>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9"/>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114"/>
    </row>
    <row r="17" spans="2:73" ht="16" customHeight="1">
      <c r="B17" s="110"/>
      <c r="C17" s="110"/>
      <c r="D17" s="110"/>
      <c r="E17" s="110"/>
      <c r="F17" s="110"/>
      <c r="G17" s="110"/>
      <c r="H17" s="110"/>
      <c r="I17" s="110"/>
      <c r="J17" s="110"/>
      <c r="K17" s="110"/>
      <c r="L17" s="110"/>
      <c r="M17" s="110"/>
      <c r="N17" s="110"/>
      <c r="O17" s="110"/>
      <c r="P17" s="110"/>
      <c r="Q17" s="110"/>
      <c r="R17" s="110"/>
      <c r="S17" s="110"/>
      <c r="T17" s="110"/>
      <c r="U17" s="110"/>
      <c r="V17" s="110"/>
      <c r="W17" s="111"/>
      <c r="X17" s="111"/>
      <c r="Y17" s="111"/>
      <c r="Z17" s="111"/>
      <c r="AA17" s="111"/>
      <c r="AB17" s="111"/>
      <c r="AC17" s="111"/>
      <c r="AD17" s="111"/>
      <c r="AE17" s="111"/>
      <c r="AF17" s="111"/>
      <c r="AG17" s="111"/>
      <c r="AH17" s="111"/>
      <c r="AI17" s="111"/>
      <c r="AJ17" s="111"/>
      <c r="AK17" s="111"/>
      <c r="AL17" s="111"/>
      <c r="AM17" s="111"/>
      <c r="AN17" s="111"/>
      <c r="AO17" s="111"/>
      <c r="AV17" s="113"/>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114"/>
    </row>
    <row r="18" spans="2:73" ht="16" customHeight="1">
      <c r="B18" s="348" t="s">
        <v>18</v>
      </c>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112"/>
      <c r="AR18" s="112"/>
      <c r="AW18" s="115"/>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114"/>
    </row>
    <row r="19" spans="2:73" ht="16" customHeight="1">
      <c r="B19" s="399"/>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V19" s="114"/>
      <c r="AW19" s="618"/>
      <c r="AX19" s="619"/>
      <c r="AY19" s="619"/>
      <c r="AZ19" s="619"/>
      <c r="BA19" s="619"/>
      <c r="BB19" s="619"/>
      <c r="BC19" s="619"/>
      <c r="BD19" s="619"/>
      <c r="BE19" s="619"/>
      <c r="BF19" s="619"/>
      <c r="BG19" s="619"/>
      <c r="BH19" s="619"/>
      <c r="BI19" s="619"/>
      <c r="BJ19" s="619"/>
      <c r="BK19" s="619"/>
      <c r="BL19" s="619"/>
      <c r="BM19" s="619"/>
      <c r="BN19" s="619"/>
      <c r="BO19" s="619"/>
      <c r="BP19" s="619"/>
      <c r="BQ19" s="619"/>
      <c r="BR19" s="619"/>
      <c r="BS19" s="619"/>
      <c r="BT19" s="619"/>
    </row>
    <row r="20" spans="2:73" ht="16" customHeight="1">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row>
    <row r="21" spans="2:73" ht="16" customHeight="1">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U21" s="117"/>
    </row>
    <row r="22" spans="2:73" ht="16" customHeight="1">
      <c r="B22" s="679" t="s">
        <v>19</v>
      </c>
      <c r="C22" s="680"/>
      <c r="D22" s="680"/>
      <c r="E22" s="680"/>
      <c r="F22" s="680"/>
      <c r="G22" s="680"/>
      <c r="H22" s="680"/>
      <c r="I22" s="680"/>
      <c r="J22" s="680"/>
      <c r="K22" s="680"/>
      <c r="L22" s="680"/>
      <c r="M22" s="680"/>
      <c r="N22" s="680"/>
      <c r="O22" s="680"/>
      <c r="P22" s="680"/>
      <c r="Q22" s="680"/>
      <c r="R22" s="680"/>
      <c r="S22" s="680"/>
      <c r="T22" s="680"/>
      <c r="U22" s="681"/>
      <c r="V22" s="681"/>
      <c r="W22" s="681"/>
      <c r="X22" s="681"/>
      <c r="Y22" s="681"/>
      <c r="Z22" s="681"/>
      <c r="AA22" s="681"/>
      <c r="AB22" s="681"/>
      <c r="AC22" s="681"/>
      <c r="AD22" s="679" t="s">
        <v>20</v>
      </c>
      <c r="AE22" s="682"/>
      <c r="AF22" s="682"/>
      <c r="AG22" s="682"/>
      <c r="AH22" s="682"/>
      <c r="AI22" s="682"/>
      <c r="AJ22" s="682"/>
      <c r="AK22" s="682"/>
      <c r="AL22" s="682"/>
      <c r="AM22" s="682"/>
      <c r="AN22" s="682"/>
      <c r="AO22" s="682"/>
      <c r="AP22" s="682"/>
      <c r="AQ22" s="118"/>
      <c r="AR22" s="118"/>
      <c r="AU22" s="117"/>
      <c r="AV22" s="342"/>
      <c r="AW22" s="343"/>
      <c r="AX22" s="343"/>
      <c r="AY22" s="343"/>
      <c r="AZ22" s="343"/>
      <c r="BA22" s="343"/>
      <c r="BB22" s="343"/>
      <c r="BC22" s="340"/>
      <c r="BD22" s="341"/>
      <c r="BE22" s="341"/>
      <c r="BF22" s="341"/>
      <c r="BG22" s="341"/>
      <c r="BH22" s="341"/>
      <c r="BI22" s="341"/>
      <c r="BJ22" s="341"/>
      <c r="BK22" s="341"/>
      <c r="BL22" s="341"/>
      <c r="BM22" s="341"/>
      <c r="BN22" s="341"/>
      <c r="BO22" s="341"/>
      <c r="BP22" s="341"/>
      <c r="BQ22" s="341"/>
      <c r="BR22" s="341"/>
      <c r="BS22" s="341"/>
      <c r="BT22" s="341"/>
    </row>
    <row r="23" spans="2:73" ht="16" customHeight="1">
      <c r="B23" s="515" t="str">
        <f>IF(AND($B$15&lt;&gt;"",$B$19&lt;&gt;""),IF(ISERROR(INDEX(ADM!$Q$27:$S$56,MATCH($B$15&amp;$B$19,ADM!$Q$27:$Q$56,0),2)),"ERROR! Please check if the Commom Agenda and University above are selected properly",INDEX(ADM!$Q$27:$S$56,MATCH($B$15&amp;$B$19,ADM!$Q$27:$Q$56,0),2)),"")</f>
        <v/>
      </c>
      <c r="C23" s="683"/>
      <c r="D23" s="683"/>
      <c r="E23" s="683"/>
      <c r="F23" s="683"/>
      <c r="G23" s="683"/>
      <c r="H23" s="683"/>
      <c r="I23" s="683"/>
      <c r="J23" s="683"/>
      <c r="K23" s="683"/>
      <c r="L23" s="683"/>
      <c r="M23" s="683"/>
      <c r="N23" s="683"/>
      <c r="O23" s="683"/>
      <c r="P23" s="683"/>
      <c r="Q23" s="683"/>
      <c r="R23" s="683"/>
      <c r="S23" s="683"/>
      <c r="T23" s="683"/>
      <c r="U23" s="456"/>
      <c r="V23" s="456"/>
      <c r="W23" s="456"/>
      <c r="X23" s="456"/>
      <c r="Y23" s="456"/>
      <c r="Z23" s="456"/>
      <c r="AA23" s="456"/>
      <c r="AB23" s="456"/>
      <c r="AC23" s="457"/>
      <c r="AD23" s="686" t="str">
        <f>IF(AND($B$15&lt;&gt;"",$B$19&lt;&gt;""),IF(ISERROR(INDEX(ADM!$Q$27:$S$56,MATCH($B$15&amp;$B$19,ADM!$Q$27:$Q$56,0),2)),"ERROR! Please check if the Component and University above are selected properly",INDEX(ADM!$Q$27:$S$56,MATCH($B$15&amp;$B$19,ADM!$Q$27:$Q$56,0),3)),"")</f>
        <v/>
      </c>
      <c r="AE23" s="687"/>
      <c r="AF23" s="687"/>
      <c r="AG23" s="687"/>
      <c r="AH23" s="687"/>
      <c r="AI23" s="687"/>
      <c r="AJ23" s="687"/>
      <c r="AK23" s="687"/>
      <c r="AL23" s="687"/>
      <c r="AM23" s="687"/>
      <c r="AN23" s="687"/>
      <c r="AO23" s="687"/>
      <c r="AP23" s="688"/>
      <c r="AQ23" s="119"/>
      <c r="AR23" s="119"/>
      <c r="AU23" s="117"/>
      <c r="AV23" s="342"/>
      <c r="AW23" s="343"/>
      <c r="AX23" s="343"/>
      <c r="AY23" s="343"/>
      <c r="AZ23" s="343"/>
      <c r="BA23" s="343"/>
      <c r="BB23" s="343"/>
      <c r="BC23" s="340"/>
      <c r="BD23" s="341"/>
      <c r="BE23" s="341"/>
      <c r="BF23" s="341"/>
      <c r="BG23" s="341"/>
      <c r="BH23" s="341"/>
      <c r="BI23" s="341"/>
      <c r="BJ23" s="341"/>
      <c r="BK23" s="341"/>
      <c r="BL23" s="341"/>
      <c r="BM23" s="341"/>
      <c r="BN23" s="341"/>
      <c r="BO23" s="341"/>
      <c r="BP23" s="341"/>
      <c r="BQ23" s="341"/>
      <c r="BR23" s="341"/>
      <c r="BS23" s="341"/>
      <c r="BT23" s="341"/>
    </row>
    <row r="24" spans="2:73" ht="16" customHeight="1">
      <c r="B24" s="684"/>
      <c r="C24" s="685"/>
      <c r="D24" s="685"/>
      <c r="E24" s="685"/>
      <c r="F24" s="685"/>
      <c r="G24" s="685"/>
      <c r="H24" s="685"/>
      <c r="I24" s="685"/>
      <c r="J24" s="685"/>
      <c r="K24" s="685"/>
      <c r="L24" s="685"/>
      <c r="M24" s="685"/>
      <c r="N24" s="685"/>
      <c r="O24" s="685"/>
      <c r="P24" s="685"/>
      <c r="Q24" s="685"/>
      <c r="R24" s="685"/>
      <c r="S24" s="685"/>
      <c r="T24" s="685"/>
      <c r="U24" s="458"/>
      <c r="V24" s="458"/>
      <c r="W24" s="458"/>
      <c r="X24" s="458"/>
      <c r="Y24" s="458"/>
      <c r="Z24" s="458"/>
      <c r="AA24" s="458"/>
      <c r="AB24" s="458"/>
      <c r="AC24" s="459"/>
      <c r="AD24" s="689"/>
      <c r="AE24" s="690"/>
      <c r="AF24" s="690"/>
      <c r="AG24" s="690"/>
      <c r="AH24" s="690"/>
      <c r="AI24" s="690"/>
      <c r="AJ24" s="690"/>
      <c r="AK24" s="690"/>
      <c r="AL24" s="690"/>
      <c r="AM24" s="690"/>
      <c r="AN24" s="690"/>
      <c r="AO24" s="690"/>
      <c r="AP24" s="691"/>
      <c r="AQ24" s="119"/>
      <c r="AR24" s="119"/>
      <c r="AU24" s="117"/>
    </row>
    <row r="25" spans="2:73" ht="16" customHeight="1">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row>
    <row r="26" spans="2:73" ht="16" customHeight="1">
      <c r="B26" s="328" t="s">
        <v>21</v>
      </c>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row>
    <row r="27" spans="2:73" s="121" customFormat="1" ht="18" customHeight="1">
      <c r="B27" s="283" t="s">
        <v>22</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row>
    <row r="28" spans="2:73" s="121" customFormat="1" ht="18" customHeight="1" thickBot="1">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row>
    <row r="29" spans="2:73" ht="16" customHeight="1">
      <c r="B29" s="360" t="s">
        <v>23</v>
      </c>
      <c r="C29" s="361"/>
      <c r="D29" s="361"/>
      <c r="E29" s="361"/>
      <c r="F29" s="361"/>
      <c r="G29" s="361"/>
      <c r="H29" s="362"/>
      <c r="I29" s="245"/>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7"/>
      <c r="AK29" s="224" t="s">
        <v>24</v>
      </c>
      <c r="AL29" s="225"/>
      <c r="AM29" s="225"/>
      <c r="AN29" s="225"/>
      <c r="AO29" s="225"/>
      <c r="AP29" s="225"/>
      <c r="AQ29" s="225"/>
      <c r="AR29" s="226"/>
    </row>
    <row r="30" spans="2:73" ht="16" customHeight="1">
      <c r="B30" s="292"/>
      <c r="C30" s="355"/>
      <c r="D30" s="355"/>
      <c r="E30" s="355"/>
      <c r="F30" s="355"/>
      <c r="G30" s="355"/>
      <c r="H30" s="356"/>
      <c r="I30" s="248"/>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c r="AK30" s="227"/>
      <c r="AL30" s="228"/>
      <c r="AM30" s="228"/>
      <c r="AN30" s="228"/>
      <c r="AO30" s="228"/>
      <c r="AP30" s="228"/>
      <c r="AQ30" s="228"/>
      <c r="AR30" s="229"/>
    </row>
    <row r="31" spans="2:73" ht="16" customHeight="1">
      <c r="B31" s="363"/>
      <c r="C31" s="364"/>
      <c r="D31" s="364"/>
      <c r="E31" s="364"/>
      <c r="F31" s="364"/>
      <c r="G31" s="364"/>
      <c r="H31" s="365"/>
      <c r="I31" s="251"/>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3"/>
      <c r="AK31" s="227"/>
      <c r="AL31" s="228"/>
      <c r="AM31" s="228"/>
      <c r="AN31" s="228"/>
      <c r="AO31" s="228"/>
      <c r="AP31" s="228"/>
      <c r="AQ31" s="228"/>
      <c r="AR31" s="229"/>
    </row>
    <row r="32" spans="2:73" ht="16" customHeight="1">
      <c r="B32" s="352" t="s">
        <v>25</v>
      </c>
      <c r="C32" s="353"/>
      <c r="D32" s="353"/>
      <c r="E32" s="353"/>
      <c r="F32" s="353"/>
      <c r="G32" s="353"/>
      <c r="H32" s="354"/>
      <c r="I32" s="381"/>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3"/>
      <c r="AK32" s="227"/>
      <c r="AL32" s="228"/>
      <c r="AM32" s="228"/>
      <c r="AN32" s="228"/>
      <c r="AO32" s="228"/>
      <c r="AP32" s="228"/>
      <c r="AQ32" s="228"/>
      <c r="AR32" s="229"/>
    </row>
    <row r="33" spans="2:44" ht="16" customHeight="1">
      <c r="B33" s="292"/>
      <c r="C33" s="355"/>
      <c r="D33" s="355"/>
      <c r="E33" s="355"/>
      <c r="F33" s="355"/>
      <c r="G33" s="355"/>
      <c r="H33" s="356"/>
      <c r="I33" s="384"/>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6"/>
      <c r="AK33" s="227"/>
      <c r="AL33" s="228"/>
      <c r="AM33" s="228"/>
      <c r="AN33" s="228"/>
      <c r="AO33" s="228"/>
      <c r="AP33" s="228"/>
      <c r="AQ33" s="228"/>
      <c r="AR33" s="229"/>
    </row>
    <row r="34" spans="2:44" ht="16" customHeight="1">
      <c r="B34" s="363"/>
      <c r="C34" s="364"/>
      <c r="D34" s="364"/>
      <c r="E34" s="364"/>
      <c r="F34" s="364"/>
      <c r="G34" s="364"/>
      <c r="H34" s="365"/>
      <c r="I34" s="387"/>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9"/>
      <c r="AK34" s="227"/>
      <c r="AL34" s="228"/>
      <c r="AM34" s="228"/>
      <c r="AN34" s="228"/>
      <c r="AO34" s="228"/>
      <c r="AP34" s="228"/>
      <c r="AQ34" s="228"/>
      <c r="AR34" s="229"/>
    </row>
    <row r="35" spans="2:44" ht="16" customHeight="1">
      <c r="B35" s="352" t="s">
        <v>26</v>
      </c>
      <c r="C35" s="353"/>
      <c r="D35" s="353"/>
      <c r="E35" s="353"/>
      <c r="F35" s="353"/>
      <c r="G35" s="353"/>
      <c r="H35" s="354"/>
      <c r="I35" s="381"/>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27"/>
      <c r="AL35" s="228"/>
      <c r="AM35" s="228"/>
      <c r="AN35" s="228"/>
      <c r="AO35" s="228"/>
      <c r="AP35" s="228"/>
      <c r="AQ35" s="228"/>
      <c r="AR35" s="229"/>
    </row>
    <row r="36" spans="2:44" ht="16" customHeight="1">
      <c r="B36" s="292"/>
      <c r="C36" s="355"/>
      <c r="D36" s="355"/>
      <c r="E36" s="355"/>
      <c r="F36" s="355"/>
      <c r="G36" s="355"/>
      <c r="H36" s="356"/>
      <c r="I36" s="248"/>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50"/>
      <c r="AK36" s="227"/>
      <c r="AL36" s="228"/>
      <c r="AM36" s="228"/>
      <c r="AN36" s="228"/>
      <c r="AO36" s="228"/>
      <c r="AP36" s="228"/>
      <c r="AQ36" s="228"/>
      <c r="AR36" s="229"/>
    </row>
    <row r="37" spans="2:44" ht="16" customHeight="1" thickBot="1">
      <c r="B37" s="357"/>
      <c r="C37" s="358"/>
      <c r="D37" s="358"/>
      <c r="E37" s="358"/>
      <c r="F37" s="358"/>
      <c r="G37" s="358"/>
      <c r="H37" s="359"/>
      <c r="I37" s="392"/>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27"/>
      <c r="AL37" s="228"/>
      <c r="AM37" s="228"/>
      <c r="AN37" s="228"/>
      <c r="AO37" s="228"/>
      <c r="AP37" s="228"/>
      <c r="AQ37" s="228"/>
      <c r="AR37" s="229"/>
    </row>
    <row r="38" spans="2:44" ht="16" customHeight="1">
      <c r="B38" s="292" t="s">
        <v>27</v>
      </c>
      <c r="C38" s="293"/>
      <c r="D38" s="293"/>
      <c r="E38" s="293"/>
      <c r="F38" s="293"/>
      <c r="G38" s="293"/>
      <c r="H38" s="294"/>
      <c r="I38" s="298"/>
      <c r="J38" s="255"/>
      <c r="K38" s="260" t="s">
        <v>28</v>
      </c>
      <c r="L38" s="254"/>
      <c r="M38" s="255"/>
      <c r="N38" s="255"/>
      <c r="O38" s="260" t="s">
        <v>28</v>
      </c>
      <c r="P38" s="254"/>
      <c r="Q38" s="255"/>
      <c r="R38" s="256"/>
      <c r="S38" s="403" t="s">
        <v>29</v>
      </c>
      <c r="T38" s="293"/>
      <c r="U38" s="293"/>
      <c r="V38" s="293"/>
      <c r="W38" s="293"/>
      <c r="X38" s="293"/>
      <c r="Y38" s="293"/>
      <c r="Z38" s="294"/>
      <c r="AA38" s="220" t="str">
        <f>IF($P$38&lt;&gt;"",IF($L$38&lt;&gt;"",IF($I$38&lt;&gt;"",DATEDIF(DATE($P$38,INDEX(ADM!$D$24:$E$35,MATCH($L$38,ADM!$D$24:$D$35,0),2),$I$38),DATE(ADM!B14,ADM!C14,ADM!D14),"Y"),""),""),"")</f>
        <v/>
      </c>
      <c r="AB38" s="221"/>
      <c r="AC38" s="419" t="str">
        <f>"("&amp;ADM!B14&amp;" / "&amp;ADM!C14&amp;" / "&amp;ADM!D14</f>
        <v>(2024 / 4 / 1</v>
      </c>
      <c r="AD38" s="420"/>
      <c r="AE38" s="420"/>
      <c r="AF38" s="420"/>
      <c r="AG38" s="420"/>
      <c r="AH38" s="423" t="s">
        <v>30</v>
      </c>
      <c r="AI38" s="423"/>
      <c r="AJ38" s="424"/>
      <c r="AK38" s="227"/>
      <c r="AL38" s="228"/>
      <c r="AM38" s="228"/>
      <c r="AN38" s="228"/>
      <c r="AO38" s="228"/>
      <c r="AP38" s="228"/>
      <c r="AQ38" s="228"/>
      <c r="AR38" s="229"/>
    </row>
    <row r="39" spans="2:44" ht="16" customHeight="1">
      <c r="B39" s="295"/>
      <c r="C39" s="296"/>
      <c r="D39" s="296"/>
      <c r="E39" s="296"/>
      <c r="F39" s="296"/>
      <c r="G39" s="296"/>
      <c r="H39" s="297"/>
      <c r="I39" s="299"/>
      <c r="J39" s="257"/>
      <c r="K39" s="300"/>
      <c r="L39" s="257"/>
      <c r="M39" s="257"/>
      <c r="N39" s="257"/>
      <c r="O39" s="300"/>
      <c r="P39" s="257"/>
      <c r="Q39" s="257"/>
      <c r="R39" s="258"/>
      <c r="S39" s="404"/>
      <c r="T39" s="296"/>
      <c r="U39" s="296"/>
      <c r="V39" s="296"/>
      <c r="W39" s="296"/>
      <c r="X39" s="296"/>
      <c r="Y39" s="296"/>
      <c r="Z39" s="297"/>
      <c r="AA39" s="222"/>
      <c r="AB39" s="223"/>
      <c r="AC39" s="421"/>
      <c r="AD39" s="422"/>
      <c r="AE39" s="422"/>
      <c r="AF39" s="422"/>
      <c r="AG39" s="422"/>
      <c r="AH39" s="425"/>
      <c r="AI39" s="425"/>
      <c r="AJ39" s="426"/>
      <c r="AK39" s="227"/>
      <c r="AL39" s="228"/>
      <c r="AM39" s="228"/>
      <c r="AN39" s="228"/>
      <c r="AO39" s="228"/>
      <c r="AP39" s="228"/>
      <c r="AQ39" s="228"/>
      <c r="AR39" s="229"/>
    </row>
    <row r="40" spans="2:44" ht="16" customHeight="1">
      <c r="B40" s="352" t="s">
        <v>31</v>
      </c>
      <c r="C40" s="353"/>
      <c r="D40" s="353"/>
      <c r="E40" s="353"/>
      <c r="F40" s="353"/>
      <c r="G40" s="353"/>
      <c r="H40" s="354"/>
      <c r="I40" s="284"/>
      <c r="J40" s="285"/>
      <c r="K40" s="285"/>
      <c r="L40" s="285"/>
      <c r="M40" s="285"/>
      <c r="N40" s="286"/>
      <c r="O40" s="286"/>
      <c r="P40" s="286"/>
      <c r="Q40" s="286"/>
      <c r="R40" s="287"/>
      <c r="S40" s="243" t="s">
        <v>32</v>
      </c>
      <c r="T40" s="243"/>
      <c r="U40" s="243"/>
      <c r="V40" s="243"/>
      <c r="W40" s="243"/>
      <c r="X40" s="243"/>
      <c r="Y40" s="243"/>
      <c r="Z40" s="243"/>
      <c r="AA40" s="233"/>
      <c r="AB40" s="233"/>
      <c r="AC40" s="233"/>
      <c r="AD40" s="233"/>
      <c r="AE40" s="233"/>
      <c r="AF40" s="233"/>
      <c r="AG40" s="233"/>
      <c r="AH40" s="233"/>
      <c r="AI40" s="233"/>
      <c r="AJ40" s="234"/>
      <c r="AK40" s="227"/>
      <c r="AL40" s="228"/>
      <c r="AM40" s="228"/>
      <c r="AN40" s="228"/>
      <c r="AO40" s="228"/>
      <c r="AP40" s="228"/>
      <c r="AQ40" s="228"/>
      <c r="AR40" s="229"/>
    </row>
    <row r="41" spans="2:44" ht="16" customHeight="1" thickBot="1">
      <c r="B41" s="292"/>
      <c r="C41" s="355"/>
      <c r="D41" s="355"/>
      <c r="E41" s="355"/>
      <c r="F41" s="355"/>
      <c r="G41" s="355"/>
      <c r="H41" s="356"/>
      <c r="I41" s="288"/>
      <c r="J41" s="289"/>
      <c r="K41" s="289"/>
      <c r="L41" s="289"/>
      <c r="M41" s="289"/>
      <c r="N41" s="290"/>
      <c r="O41" s="290"/>
      <c r="P41" s="290"/>
      <c r="Q41" s="290"/>
      <c r="R41" s="291"/>
      <c r="S41" s="405"/>
      <c r="T41" s="405"/>
      <c r="U41" s="405"/>
      <c r="V41" s="405"/>
      <c r="W41" s="405"/>
      <c r="X41" s="405"/>
      <c r="Y41" s="405"/>
      <c r="Z41" s="405"/>
      <c r="AA41" s="235"/>
      <c r="AB41" s="235"/>
      <c r="AC41" s="235"/>
      <c r="AD41" s="235"/>
      <c r="AE41" s="235"/>
      <c r="AF41" s="235"/>
      <c r="AG41" s="235"/>
      <c r="AH41" s="235"/>
      <c r="AI41" s="235"/>
      <c r="AJ41" s="236"/>
      <c r="AK41" s="230"/>
      <c r="AL41" s="231"/>
      <c r="AM41" s="231"/>
      <c r="AN41" s="231"/>
      <c r="AO41" s="231"/>
      <c r="AP41" s="231"/>
      <c r="AQ41" s="231"/>
      <c r="AR41" s="232"/>
    </row>
    <row r="42" spans="2:44" ht="16" customHeight="1">
      <c r="B42" s="635" t="s">
        <v>33</v>
      </c>
      <c r="C42" s="636"/>
      <c r="D42" s="636"/>
      <c r="E42" s="636"/>
      <c r="F42" s="636"/>
      <c r="G42" s="636"/>
      <c r="H42" s="636"/>
      <c r="I42" s="366"/>
      <c r="J42" s="367"/>
      <c r="K42" s="367"/>
      <c r="L42" s="367"/>
      <c r="M42" s="367"/>
      <c r="N42" s="367"/>
      <c r="O42" s="367"/>
      <c r="P42" s="367"/>
      <c r="Q42" s="367"/>
      <c r="R42" s="367"/>
      <c r="S42" s="367"/>
      <c r="T42" s="367"/>
      <c r="U42" s="367"/>
      <c r="V42" s="367"/>
      <c r="W42" s="367"/>
      <c r="X42" s="367"/>
      <c r="Y42" s="367"/>
      <c r="Z42" s="367"/>
      <c r="AA42" s="367"/>
      <c r="AB42" s="367"/>
      <c r="AC42" s="369" t="s">
        <v>34</v>
      </c>
      <c r="AD42" s="369"/>
      <c r="AE42" s="369"/>
      <c r="AF42" s="369"/>
      <c r="AG42" s="369"/>
      <c r="AH42" s="410" t="s">
        <v>35</v>
      </c>
      <c r="AI42" s="410"/>
      <c r="AJ42" s="410"/>
      <c r="AK42" s="410"/>
      <c r="AL42" s="410"/>
      <c r="AM42" s="410"/>
      <c r="AN42" s="410"/>
      <c r="AO42" s="410"/>
      <c r="AP42" s="410"/>
      <c r="AQ42" s="410"/>
      <c r="AR42" s="411"/>
    </row>
    <row r="43" spans="2:44" ht="16" customHeight="1">
      <c r="B43" s="623"/>
      <c r="C43" s="467"/>
      <c r="D43" s="467"/>
      <c r="E43" s="467"/>
      <c r="F43" s="467"/>
      <c r="G43" s="467"/>
      <c r="H43" s="467"/>
      <c r="I43" s="368"/>
      <c r="J43" s="368"/>
      <c r="K43" s="368"/>
      <c r="L43" s="368"/>
      <c r="M43" s="368"/>
      <c r="N43" s="368"/>
      <c r="O43" s="368"/>
      <c r="P43" s="368"/>
      <c r="Q43" s="368"/>
      <c r="R43" s="368"/>
      <c r="S43" s="368"/>
      <c r="T43" s="368"/>
      <c r="U43" s="368"/>
      <c r="V43" s="368"/>
      <c r="W43" s="368"/>
      <c r="X43" s="368"/>
      <c r="Y43" s="368"/>
      <c r="Z43" s="368"/>
      <c r="AA43" s="368"/>
      <c r="AB43" s="368"/>
      <c r="AC43" s="370"/>
      <c r="AD43" s="370"/>
      <c r="AE43" s="370"/>
      <c r="AF43" s="370"/>
      <c r="AG43" s="370"/>
      <c r="AH43" s="412"/>
      <c r="AI43" s="412"/>
      <c r="AJ43" s="412"/>
      <c r="AK43" s="412"/>
      <c r="AL43" s="412"/>
      <c r="AM43" s="412"/>
      <c r="AN43" s="412"/>
      <c r="AO43" s="412"/>
      <c r="AP43" s="412"/>
      <c r="AQ43" s="412"/>
      <c r="AR43" s="413"/>
    </row>
    <row r="44" spans="2:44" ht="16" customHeight="1">
      <c r="B44" s="623"/>
      <c r="C44" s="467"/>
      <c r="D44" s="467"/>
      <c r="E44" s="467"/>
      <c r="F44" s="467"/>
      <c r="G44" s="467"/>
      <c r="H44" s="467"/>
      <c r="I44" s="368"/>
      <c r="J44" s="368"/>
      <c r="K44" s="368"/>
      <c r="L44" s="368"/>
      <c r="M44" s="368"/>
      <c r="N44" s="368"/>
      <c r="O44" s="368"/>
      <c r="P44" s="368"/>
      <c r="Q44" s="368"/>
      <c r="R44" s="368"/>
      <c r="S44" s="368"/>
      <c r="T44" s="368"/>
      <c r="U44" s="368"/>
      <c r="V44" s="368"/>
      <c r="W44" s="368"/>
      <c r="X44" s="368"/>
      <c r="Y44" s="368"/>
      <c r="Z44" s="368"/>
      <c r="AA44" s="368"/>
      <c r="AB44" s="368"/>
      <c r="AC44" s="370"/>
      <c r="AD44" s="370"/>
      <c r="AE44" s="370"/>
      <c r="AF44" s="370"/>
      <c r="AG44" s="370"/>
      <c r="AH44" s="412" t="s">
        <v>36</v>
      </c>
      <c r="AI44" s="412"/>
      <c r="AJ44" s="412"/>
      <c r="AK44" s="412"/>
      <c r="AL44" s="412"/>
      <c r="AM44" s="412"/>
      <c r="AN44" s="412"/>
      <c r="AO44" s="412"/>
      <c r="AP44" s="412"/>
      <c r="AQ44" s="412"/>
      <c r="AR44" s="413"/>
    </row>
    <row r="45" spans="2:44" ht="16" customHeight="1">
      <c r="B45" s="623"/>
      <c r="C45" s="467"/>
      <c r="D45" s="467"/>
      <c r="E45" s="467"/>
      <c r="F45" s="467"/>
      <c r="G45" s="467"/>
      <c r="H45" s="467"/>
      <c r="I45" s="368"/>
      <c r="J45" s="368"/>
      <c r="K45" s="368"/>
      <c r="L45" s="368"/>
      <c r="M45" s="368"/>
      <c r="N45" s="368"/>
      <c r="O45" s="368"/>
      <c r="P45" s="368"/>
      <c r="Q45" s="368"/>
      <c r="R45" s="368"/>
      <c r="S45" s="368"/>
      <c r="T45" s="368"/>
      <c r="U45" s="368"/>
      <c r="V45" s="368"/>
      <c r="W45" s="368"/>
      <c r="X45" s="368"/>
      <c r="Y45" s="368"/>
      <c r="Z45" s="368"/>
      <c r="AA45" s="368"/>
      <c r="AB45" s="368"/>
      <c r="AC45" s="370"/>
      <c r="AD45" s="370"/>
      <c r="AE45" s="370"/>
      <c r="AF45" s="370"/>
      <c r="AG45" s="370"/>
      <c r="AH45" s="412"/>
      <c r="AI45" s="412"/>
      <c r="AJ45" s="412"/>
      <c r="AK45" s="412"/>
      <c r="AL45" s="412"/>
      <c r="AM45" s="412"/>
      <c r="AN45" s="412"/>
      <c r="AO45" s="412"/>
      <c r="AP45" s="412"/>
      <c r="AQ45" s="412"/>
      <c r="AR45" s="413"/>
    </row>
    <row r="46" spans="2:44" ht="16" customHeight="1">
      <c r="B46" s="468" t="s">
        <v>37</v>
      </c>
      <c r="C46" s="467"/>
      <c r="D46" s="467"/>
      <c r="E46" s="467"/>
      <c r="F46" s="467"/>
      <c r="G46" s="467"/>
      <c r="H46" s="467"/>
      <c r="I46" s="241" t="s">
        <v>38</v>
      </c>
      <c r="J46" s="241"/>
      <c r="K46" s="241"/>
      <c r="L46" s="241"/>
      <c r="M46" s="241"/>
      <c r="N46" s="241"/>
      <c r="O46" s="241"/>
      <c r="P46" s="241"/>
      <c r="Q46" s="241"/>
      <c r="R46" s="241"/>
      <c r="S46" s="241"/>
      <c r="T46" s="241"/>
      <c r="U46" s="241"/>
      <c r="V46" s="241"/>
      <c r="W46" s="241"/>
      <c r="X46" s="241"/>
      <c r="Y46" s="241"/>
      <c r="Z46" s="241"/>
      <c r="AA46" s="241"/>
      <c r="AB46" s="241"/>
      <c r="AC46" s="243" t="s">
        <v>39</v>
      </c>
      <c r="AD46" s="243"/>
      <c r="AE46" s="243"/>
      <c r="AF46" s="243"/>
      <c r="AG46" s="243"/>
      <c r="AH46" s="406"/>
      <c r="AI46" s="406"/>
      <c r="AJ46" s="406"/>
      <c r="AK46" s="406"/>
      <c r="AL46" s="406"/>
      <c r="AM46" s="406"/>
      <c r="AN46" s="406"/>
      <c r="AO46" s="406"/>
      <c r="AP46" s="406"/>
      <c r="AQ46" s="406"/>
      <c r="AR46" s="407"/>
    </row>
    <row r="47" spans="2:44" ht="16" customHeight="1">
      <c r="B47" s="468"/>
      <c r="C47" s="467"/>
      <c r="D47" s="467"/>
      <c r="E47" s="467"/>
      <c r="F47" s="467"/>
      <c r="G47" s="467"/>
      <c r="H47" s="467"/>
      <c r="I47" s="241"/>
      <c r="J47" s="241"/>
      <c r="K47" s="241"/>
      <c r="L47" s="241"/>
      <c r="M47" s="241"/>
      <c r="N47" s="241"/>
      <c r="O47" s="241"/>
      <c r="P47" s="241"/>
      <c r="Q47" s="241"/>
      <c r="R47" s="241"/>
      <c r="S47" s="241"/>
      <c r="T47" s="241"/>
      <c r="U47" s="241"/>
      <c r="V47" s="241"/>
      <c r="W47" s="241"/>
      <c r="X47" s="241"/>
      <c r="Y47" s="241"/>
      <c r="Z47" s="241"/>
      <c r="AA47" s="241"/>
      <c r="AB47" s="241"/>
      <c r="AC47" s="243"/>
      <c r="AD47" s="243"/>
      <c r="AE47" s="243"/>
      <c r="AF47" s="243"/>
      <c r="AG47" s="243"/>
      <c r="AH47" s="406"/>
      <c r="AI47" s="406"/>
      <c r="AJ47" s="406"/>
      <c r="AK47" s="406"/>
      <c r="AL47" s="406"/>
      <c r="AM47" s="406"/>
      <c r="AN47" s="406"/>
      <c r="AO47" s="406"/>
      <c r="AP47" s="406"/>
      <c r="AQ47" s="406"/>
      <c r="AR47" s="407"/>
    </row>
    <row r="48" spans="2:44" ht="16" customHeight="1">
      <c r="B48" s="468"/>
      <c r="C48" s="467"/>
      <c r="D48" s="467"/>
      <c r="E48" s="467"/>
      <c r="F48" s="467"/>
      <c r="G48" s="467"/>
      <c r="H48" s="467"/>
      <c r="I48" s="241"/>
      <c r="J48" s="241"/>
      <c r="K48" s="241"/>
      <c r="L48" s="241"/>
      <c r="M48" s="241"/>
      <c r="N48" s="241"/>
      <c r="O48" s="241"/>
      <c r="P48" s="241"/>
      <c r="Q48" s="241"/>
      <c r="R48" s="241"/>
      <c r="S48" s="241"/>
      <c r="T48" s="241"/>
      <c r="U48" s="241"/>
      <c r="V48" s="241"/>
      <c r="W48" s="241"/>
      <c r="X48" s="241"/>
      <c r="Y48" s="241"/>
      <c r="Z48" s="241"/>
      <c r="AA48" s="241"/>
      <c r="AB48" s="241"/>
      <c r="AC48" s="243"/>
      <c r="AD48" s="243"/>
      <c r="AE48" s="243"/>
      <c r="AF48" s="243"/>
      <c r="AG48" s="243"/>
      <c r="AH48" s="406"/>
      <c r="AI48" s="406"/>
      <c r="AJ48" s="406"/>
      <c r="AK48" s="406"/>
      <c r="AL48" s="406"/>
      <c r="AM48" s="406"/>
      <c r="AN48" s="406"/>
      <c r="AO48" s="406"/>
      <c r="AP48" s="406"/>
      <c r="AQ48" s="406"/>
      <c r="AR48" s="407"/>
    </row>
    <row r="49" spans="2:72" ht="16" customHeight="1" thickBot="1">
      <c r="B49" s="469"/>
      <c r="C49" s="470"/>
      <c r="D49" s="470"/>
      <c r="E49" s="470"/>
      <c r="F49" s="470"/>
      <c r="G49" s="470"/>
      <c r="H49" s="470"/>
      <c r="I49" s="242"/>
      <c r="J49" s="242"/>
      <c r="K49" s="242"/>
      <c r="L49" s="242"/>
      <c r="M49" s="242"/>
      <c r="N49" s="242"/>
      <c r="O49" s="242"/>
      <c r="P49" s="242"/>
      <c r="Q49" s="242"/>
      <c r="R49" s="242"/>
      <c r="S49" s="242"/>
      <c r="T49" s="242"/>
      <c r="U49" s="242"/>
      <c r="V49" s="242"/>
      <c r="W49" s="242"/>
      <c r="X49" s="242"/>
      <c r="Y49" s="242"/>
      <c r="Z49" s="242"/>
      <c r="AA49" s="242"/>
      <c r="AB49" s="242"/>
      <c r="AC49" s="244"/>
      <c r="AD49" s="244"/>
      <c r="AE49" s="244"/>
      <c r="AF49" s="244"/>
      <c r="AG49" s="244"/>
      <c r="AH49" s="408"/>
      <c r="AI49" s="408"/>
      <c r="AJ49" s="408"/>
      <c r="AK49" s="408"/>
      <c r="AL49" s="408"/>
      <c r="AM49" s="408"/>
      <c r="AN49" s="408"/>
      <c r="AO49" s="408"/>
      <c r="AP49" s="408"/>
      <c r="AQ49" s="408"/>
      <c r="AR49" s="409"/>
    </row>
    <row r="50" spans="2:72" ht="16" customHeight="1">
      <c r="B50" s="349" t="s">
        <v>40</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1"/>
    </row>
    <row r="51" spans="2:72" ht="16" customHeight="1">
      <c r="B51" s="468" t="s">
        <v>41</v>
      </c>
      <c r="C51" s="467"/>
      <c r="D51" s="467"/>
      <c r="E51" s="467"/>
      <c r="F51" s="467"/>
      <c r="G51" s="467"/>
      <c r="H51" s="467"/>
      <c r="I51" s="406"/>
      <c r="J51" s="471"/>
      <c r="K51" s="471"/>
      <c r="L51" s="471"/>
      <c r="M51" s="471"/>
      <c r="N51" s="471"/>
      <c r="O51" s="471"/>
      <c r="P51" s="471"/>
      <c r="Q51" s="471"/>
      <c r="R51" s="471"/>
      <c r="S51" s="471"/>
      <c r="T51" s="471"/>
      <c r="U51" s="471"/>
      <c r="V51" s="471"/>
      <c r="W51" s="243" t="s">
        <v>42</v>
      </c>
      <c r="X51" s="467"/>
      <c r="Y51" s="467"/>
      <c r="Z51" s="467"/>
      <c r="AA51" s="467"/>
      <c r="AB51" s="467"/>
      <c r="AC51" s="406"/>
      <c r="AD51" s="406"/>
      <c r="AE51" s="406"/>
      <c r="AF51" s="406"/>
      <c r="AG51" s="406"/>
      <c r="AH51" s="406"/>
      <c r="AI51" s="406"/>
      <c r="AJ51" s="406"/>
      <c r="AK51" s="406"/>
      <c r="AL51" s="406"/>
      <c r="AM51" s="406"/>
      <c r="AN51" s="406"/>
      <c r="AO51" s="406"/>
      <c r="AP51" s="406"/>
      <c r="AQ51" s="406"/>
      <c r="AR51" s="407"/>
    </row>
    <row r="52" spans="2:72" ht="16" customHeight="1">
      <c r="B52" s="623"/>
      <c r="C52" s="467"/>
      <c r="D52" s="467"/>
      <c r="E52" s="467"/>
      <c r="F52" s="467"/>
      <c r="G52" s="467"/>
      <c r="H52" s="467"/>
      <c r="I52" s="471"/>
      <c r="J52" s="471"/>
      <c r="K52" s="471"/>
      <c r="L52" s="471"/>
      <c r="M52" s="471"/>
      <c r="N52" s="471"/>
      <c r="O52" s="471"/>
      <c r="P52" s="471"/>
      <c r="Q52" s="471"/>
      <c r="R52" s="471"/>
      <c r="S52" s="471"/>
      <c r="T52" s="471"/>
      <c r="U52" s="471"/>
      <c r="V52" s="471"/>
      <c r="W52" s="467"/>
      <c r="X52" s="467"/>
      <c r="Y52" s="467"/>
      <c r="Z52" s="467"/>
      <c r="AA52" s="467"/>
      <c r="AB52" s="467"/>
      <c r="AC52" s="406"/>
      <c r="AD52" s="406"/>
      <c r="AE52" s="406"/>
      <c r="AF52" s="406"/>
      <c r="AG52" s="406"/>
      <c r="AH52" s="406"/>
      <c r="AI52" s="406"/>
      <c r="AJ52" s="406"/>
      <c r="AK52" s="406"/>
      <c r="AL52" s="406"/>
      <c r="AM52" s="406"/>
      <c r="AN52" s="406"/>
      <c r="AO52" s="406"/>
      <c r="AP52" s="406"/>
      <c r="AQ52" s="406"/>
      <c r="AR52" s="407"/>
    </row>
    <row r="53" spans="2:72" ht="16" customHeight="1">
      <c r="B53" s="468" t="s">
        <v>43</v>
      </c>
      <c r="C53" s="467"/>
      <c r="D53" s="467"/>
      <c r="E53" s="467"/>
      <c r="F53" s="467"/>
      <c r="G53" s="467"/>
      <c r="H53" s="467"/>
      <c r="I53" s="241"/>
      <c r="J53" s="471"/>
      <c r="K53" s="471"/>
      <c r="L53" s="471"/>
      <c r="M53" s="471"/>
      <c r="N53" s="471"/>
      <c r="O53" s="471"/>
      <c r="P53" s="471"/>
      <c r="Q53" s="471"/>
      <c r="R53" s="471"/>
      <c r="S53" s="471"/>
      <c r="T53" s="471"/>
      <c r="U53" s="471"/>
      <c r="V53" s="471"/>
      <c r="W53" s="473" t="s">
        <v>44</v>
      </c>
      <c r="X53" s="474"/>
      <c r="Y53" s="474"/>
      <c r="Z53" s="474"/>
      <c r="AA53" s="474"/>
      <c r="AB53" s="474"/>
      <c r="AC53" s="241"/>
      <c r="AD53" s="475"/>
      <c r="AE53" s="475"/>
      <c r="AF53" s="475"/>
      <c r="AG53" s="475"/>
      <c r="AH53" s="475"/>
      <c r="AI53" s="475"/>
      <c r="AJ53" s="475"/>
      <c r="AK53" s="475"/>
      <c r="AL53" s="475"/>
      <c r="AM53" s="475"/>
      <c r="AN53" s="475"/>
      <c r="AO53" s="475"/>
      <c r="AP53" s="475"/>
      <c r="AQ53" s="475"/>
      <c r="AR53" s="476"/>
    </row>
    <row r="54" spans="2:72" ht="16" customHeight="1" thickBot="1">
      <c r="B54" s="469"/>
      <c r="C54" s="470"/>
      <c r="D54" s="470"/>
      <c r="E54" s="470"/>
      <c r="F54" s="470"/>
      <c r="G54" s="470"/>
      <c r="H54" s="470"/>
      <c r="I54" s="472"/>
      <c r="J54" s="472"/>
      <c r="K54" s="472"/>
      <c r="L54" s="472"/>
      <c r="M54" s="472"/>
      <c r="N54" s="472"/>
      <c r="O54" s="472"/>
      <c r="P54" s="472"/>
      <c r="Q54" s="472"/>
      <c r="R54" s="472"/>
      <c r="S54" s="472"/>
      <c r="T54" s="472"/>
      <c r="U54" s="472"/>
      <c r="V54" s="472"/>
      <c r="W54" s="470"/>
      <c r="X54" s="470"/>
      <c r="Y54" s="470"/>
      <c r="Z54" s="470"/>
      <c r="AA54" s="470"/>
      <c r="AB54" s="470"/>
      <c r="AC54" s="477"/>
      <c r="AD54" s="477"/>
      <c r="AE54" s="477"/>
      <c r="AF54" s="477"/>
      <c r="AG54" s="477"/>
      <c r="AH54" s="477"/>
      <c r="AI54" s="477"/>
      <c r="AJ54" s="477"/>
      <c r="AK54" s="477"/>
      <c r="AL54" s="477"/>
      <c r="AM54" s="477"/>
      <c r="AN54" s="477"/>
      <c r="AO54" s="477"/>
      <c r="AP54" s="477"/>
      <c r="AQ54" s="477"/>
      <c r="AR54" s="478"/>
    </row>
    <row r="55" spans="2:72" ht="16" customHeight="1">
      <c r="B55" s="355"/>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row>
    <row r="56" spans="2:72" ht="16" customHeight="1">
      <c r="B56" s="118"/>
      <c r="C56" s="118"/>
      <c r="D56" s="118"/>
      <c r="E56" s="118"/>
      <c r="F56" s="118"/>
      <c r="G56" s="118"/>
      <c r="H56" s="122"/>
      <c r="I56" s="122"/>
      <c r="J56" s="122"/>
      <c r="K56" s="122"/>
      <c r="L56" s="122"/>
      <c r="M56" s="122"/>
      <c r="N56" s="122"/>
      <c r="O56" s="122"/>
      <c r="P56" s="122"/>
      <c r="Q56" s="122"/>
      <c r="R56" s="122"/>
      <c r="S56" s="118"/>
      <c r="T56" s="118"/>
      <c r="U56" s="118"/>
      <c r="V56" s="118"/>
      <c r="W56" s="118"/>
      <c r="X56" s="118"/>
      <c r="Y56" s="118"/>
      <c r="Z56" s="118"/>
      <c r="AA56" s="118"/>
      <c r="AB56" s="118"/>
      <c r="AC56" s="118"/>
      <c r="AD56" s="122"/>
      <c r="AE56" s="122"/>
      <c r="AF56" s="122"/>
      <c r="AG56" s="122"/>
      <c r="AH56" s="122"/>
      <c r="AI56" s="122"/>
      <c r="AJ56" s="122"/>
      <c r="AK56" s="122"/>
      <c r="AL56" s="122"/>
      <c r="AM56" s="122"/>
      <c r="AN56" s="122"/>
      <c r="AO56" s="122"/>
      <c r="AP56" s="122"/>
      <c r="AQ56" s="122"/>
      <c r="AR56" s="122"/>
    </row>
    <row r="57" spans="2:72" ht="16" customHeight="1">
      <c r="B57" s="118"/>
      <c r="C57" s="118"/>
      <c r="D57" s="118"/>
      <c r="E57" s="118"/>
      <c r="F57" s="118"/>
      <c r="G57" s="118"/>
      <c r="H57" s="122"/>
      <c r="I57" s="122"/>
      <c r="J57" s="122"/>
      <c r="K57" s="122"/>
      <c r="L57" s="122"/>
      <c r="M57" s="122"/>
      <c r="N57" s="122"/>
      <c r="O57" s="122"/>
      <c r="P57" s="122"/>
      <c r="Q57" s="122"/>
      <c r="R57" s="122"/>
      <c r="S57" s="118"/>
      <c r="T57" s="118"/>
      <c r="U57" s="118"/>
      <c r="V57" s="118"/>
      <c r="W57" s="118"/>
      <c r="X57" s="118"/>
      <c r="Y57" s="118"/>
      <c r="Z57" s="118"/>
      <c r="AA57" s="118"/>
      <c r="AB57" s="118"/>
      <c r="AC57" s="118"/>
      <c r="AD57" s="122"/>
      <c r="AE57" s="122"/>
      <c r="AF57" s="122"/>
      <c r="AG57" s="122"/>
      <c r="AH57" s="122"/>
      <c r="AI57" s="122"/>
      <c r="AJ57" s="280"/>
      <c r="AK57" s="479"/>
      <c r="AL57" s="621"/>
      <c r="AM57" s="622"/>
      <c r="AN57" s="622"/>
      <c r="AO57" s="622"/>
      <c r="AP57" s="620"/>
      <c r="AQ57" s="620"/>
      <c r="AR57" s="620"/>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row>
    <row r="58" spans="2:72" ht="16" customHeight="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326" t="s">
        <v>13</v>
      </c>
      <c r="AK58" s="327"/>
      <c r="AL58" s="217" t="str">
        <f>ADM!$D$4</f>
        <v>中国 2023</v>
      </c>
      <c r="AM58" s="218"/>
      <c r="AN58" s="218"/>
      <c r="AO58" s="218"/>
      <c r="AP58" s="219"/>
      <c r="AQ58" s="219"/>
      <c r="AR58" s="219"/>
    </row>
    <row r="59" spans="2:72" ht="16" customHeight="1">
      <c r="B59" s="124" t="s">
        <v>45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W59" s="123"/>
    </row>
    <row r="60" spans="2:72" ht="16" customHeight="1">
      <c r="B60" s="594" t="s">
        <v>46</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row>
    <row r="61" spans="2:72" ht="16" customHeight="1">
      <c r="B61" s="594"/>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W61" s="123"/>
    </row>
    <row r="62" spans="2:72" ht="16" customHeight="1">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row>
    <row r="63" spans="2:72" ht="24" customHeight="1">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row>
    <row r="64" spans="2:72" ht="16" customHeight="1">
      <c r="B64" s="484" t="s">
        <v>47</v>
      </c>
      <c r="C64" s="484"/>
      <c r="D64" s="484"/>
      <c r="E64" s="484"/>
      <c r="F64" s="304" t="s">
        <v>48</v>
      </c>
      <c r="G64" s="305"/>
      <c r="H64" s="305"/>
      <c r="I64" s="305"/>
      <c r="J64" s="305"/>
      <c r="K64" s="305"/>
      <c r="L64" s="305"/>
      <c r="M64" s="305"/>
      <c r="N64" s="305"/>
      <c r="O64" s="305"/>
      <c r="P64" s="305"/>
      <c r="Q64" s="305"/>
      <c r="R64" s="306"/>
      <c r="S64" s="484" t="s">
        <v>49</v>
      </c>
      <c r="T64" s="484"/>
      <c r="U64" s="484"/>
      <c r="V64" s="484"/>
      <c r="W64" s="304" t="s">
        <v>50</v>
      </c>
      <c r="X64" s="305"/>
      <c r="Y64" s="305"/>
      <c r="Z64" s="305"/>
      <c r="AA64" s="305"/>
      <c r="AB64" s="305"/>
      <c r="AC64" s="305"/>
      <c r="AD64" s="305"/>
      <c r="AE64" s="306"/>
      <c r="AF64" s="304" t="s">
        <v>51</v>
      </c>
      <c r="AG64" s="305"/>
      <c r="AH64" s="305"/>
      <c r="AI64" s="305"/>
      <c r="AJ64" s="306"/>
      <c r="AK64" s="460" t="s">
        <v>52</v>
      </c>
      <c r="AL64" s="461"/>
      <c r="AM64" s="461"/>
      <c r="AN64" s="461"/>
      <c r="AO64" s="461"/>
      <c r="AP64" s="461"/>
      <c r="AQ64" s="461"/>
      <c r="AR64" s="462"/>
      <c r="AW64" s="123"/>
    </row>
    <row r="65" spans="2:49" ht="16" customHeight="1">
      <c r="B65" s="484"/>
      <c r="C65" s="484"/>
      <c r="D65" s="484"/>
      <c r="E65" s="484"/>
      <c r="F65" s="307"/>
      <c r="G65" s="308"/>
      <c r="H65" s="308"/>
      <c r="I65" s="308"/>
      <c r="J65" s="308"/>
      <c r="K65" s="308"/>
      <c r="L65" s="308"/>
      <c r="M65" s="308"/>
      <c r="N65" s="308"/>
      <c r="O65" s="308"/>
      <c r="P65" s="308"/>
      <c r="Q65" s="308"/>
      <c r="R65" s="309"/>
      <c r="S65" s="484"/>
      <c r="T65" s="484"/>
      <c r="U65" s="484"/>
      <c r="V65" s="484"/>
      <c r="W65" s="307"/>
      <c r="X65" s="308"/>
      <c r="Y65" s="308"/>
      <c r="Z65" s="308"/>
      <c r="AA65" s="308"/>
      <c r="AB65" s="308"/>
      <c r="AC65" s="308"/>
      <c r="AD65" s="308"/>
      <c r="AE65" s="309"/>
      <c r="AF65" s="307"/>
      <c r="AG65" s="308"/>
      <c r="AH65" s="308"/>
      <c r="AI65" s="308"/>
      <c r="AJ65" s="309"/>
      <c r="AK65" s="463"/>
      <c r="AL65" s="464"/>
      <c r="AM65" s="464"/>
      <c r="AN65" s="464"/>
      <c r="AO65" s="464"/>
      <c r="AP65" s="464"/>
      <c r="AQ65" s="464"/>
      <c r="AR65" s="465"/>
    </row>
    <row r="66" spans="2:49" ht="22" customHeight="1">
      <c r="B66" s="483" t="s">
        <v>53</v>
      </c>
      <c r="C66" s="483"/>
      <c r="D66" s="483"/>
      <c r="E66" s="483"/>
      <c r="F66" s="485" t="s">
        <v>54</v>
      </c>
      <c r="G66" s="486"/>
      <c r="H66" s="486"/>
      <c r="I66" s="486"/>
      <c r="J66" s="486"/>
      <c r="K66" s="486"/>
      <c r="L66" s="486"/>
      <c r="M66" s="486"/>
      <c r="N66" s="486"/>
      <c r="O66" s="486"/>
      <c r="P66" s="486"/>
      <c r="Q66" s="486"/>
      <c r="R66" s="487"/>
      <c r="S66" s="702" t="s">
        <v>55</v>
      </c>
      <c r="T66" s="702"/>
      <c r="U66" s="702"/>
      <c r="V66" s="702"/>
      <c r="W66" s="481">
        <v>9</v>
      </c>
      <c r="X66" s="371"/>
      <c r="Y66" s="371"/>
      <c r="Z66" s="371"/>
      <c r="AA66" s="371" t="s">
        <v>28</v>
      </c>
      <c r="AB66" s="371">
        <v>1999</v>
      </c>
      <c r="AC66" s="371"/>
      <c r="AD66" s="371"/>
      <c r="AE66" s="372"/>
      <c r="AF66" s="494">
        <v>4</v>
      </c>
      <c r="AG66" s="495"/>
      <c r="AH66" s="375" t="s">
        <v>56</v>
      </c>
      <c r="AI66" s="375"/>
      <c r="AJ66" s="376"/>
      <c r="AK66" s="485" t="s">
        <v>57</v>
      </c>
      <c r="AL66" s="486"/>
      <c r="AM66" s="486"/>
      <c r="AN66" s="486"/>
      <c r="AO66" s="486"/>
      <c r="AP66" s="486"/>
      <c r="AQ66" s="486"/>
      <c r="AR66" s="487"/>
      <c r="AW66" s="123"/>
    </row>
    <row r="67" spans="2:49" ht="22" customHeight="1">
      <c r="B67" s="483"/>
      <c r="C67" s="483"/>
      <c r="D67" s="483"/>
      <c r="E67" s="483"/>
      <c r="F67" s="488"/>
      <c r="G67" s="489"/>
      <c r="H67" s="489"/>
      <c r="I67" s="489"/>
      <c r="J67" s="489"/>
      <c r="K67" s="489"/>
      <c r="L67" s="489"/>
      <c r="M67" s="489"/>
      <c r="N67" s="489"/>
      <c r="O67" s="489"/>
      <c r="P67" s="489"/>
      <c r="Q67" s="489"/>
      <c r="R67" s="490"/>
      <c r="S67" s="702"/>
      <c r="T67" s="702"/>
      <c r="U67" s="702"/>
      <c r="V67" s="702"/>
      <c r="W67" s="482"/>
      <c r="X67" s="373"/>
      <c r="Y67" s="373"/>
      <c r="Z67" s="373"/>
      <c r="AA67" s="373"/>
      <c r="AB67" s="373"/>
      <c r="AC67" s="373"/>
      <c r="AD67" s="373"/>
      <c r="AE67" s="374"/>
      <c r="AF67" s="496"/>
      <c r="AG67" s="497"/>
      <c r="AH67" s="377"/>
      <c r="AI67" s="377"/>
      <c r="AJ67" s="378"/>
      <c r="AK67" s="488"/>
      <c r="AL67" s="489"/>
      <c r="AM67" s="489"/>
      <c r="AN67" s="489"/>
      <c r="AO67" s="489"/>
      <c r="AP67" s="489"/>
      <c r="AQ67" s="489"/>
      <c r="AR67" s="490"/>
    </row>
    <row r="68" spans="2:49" ht="22" customHeight="1">
      <c r="B68" s="483"/>
      <c r="C68" s="483"/>
      <c r="D68" s="483"/>
      <c r="E68" s="483"/>
      <c r="F68" s="488"/>
      <c r="G68" s="489"/>
      <c r="H68" s="489"/>
      <c r="I68" s="489"/>
      <c r="J68" s="489"/>
      <c r="K68" s="489"/>
      <c r="L68" s="489"/>
      <c r="M68" s="489"/>
      <c r="N68" s="489"/>
      <c r="O68" s="489"/>
      <c r="P68" s="489"/>
      <c r="Q68" s="489"/>
      <c r="R68" s="490"/>
      <c r="S68" s="702"/>
      <c r="T68" s="702"/>
      <c r="U68" s="702"/>
      <c r="V68" s="702"/>
      <c r="W68" s="481">
        <v>6</v>
      </c>
      <c r="X68" s="371"/>
      <c r="Y68" s="371"/>
      <c r="Z68" s="371"/>
      <c r="AA68" s="371" t="s">
        <v>28</v>
      </c>
      <c r="AB68" s="371">
        <v>2003</v>
      </c>
      <c r="AC68" s="371"/>
      <c r="AD68" s="371"/>
      <c r="AE68" s="372"/>
      <c r="AF68" s="496"/>
      <c r="AG68" s="497"/>
      <c r="AH68" s="377"/>
      <c r="AI68" s="377"/>
      <c r="AJ68" s="378"/>
      <c r="AK68" s="491"/>
      <c r="AL68" s="492"/>
      <c r="AM68" s="492"/>
      <c r="AN68" s="492"/>
      <c r="AO68" s="492"/>
      <c r="AP68" s="492"/>
      <c r="AQ68" s="492"/>
      <c r="AR68" s="493"/>
      <c r="AW68" s="123"/>
    </row>
    <row r="69" spans="2:49" ht="22" customHeight="1">
      <c r="B69" s="483"/>
      <c r="C69" s="483"/>
      <c r="D69" s="483"/>
      <c r="E69" s="483"/>
      <c r="F69" s="491"/>
      <c r="G69" s="492"/>
      <c r="H69" s="492"/>
      <c r="I69" s="492"/>
      <c r="J69" s="492"/>
      <c r="K69" s="492"/>
      <c r="L69" s="492"/>
      <c r="M69" s="492"/>
      <c r="N69" s="492"/>
      <c r="O69" s="492"/>
      <c r="P69" s="492"/>
      <c r="Q69" s="492"/>
      <c r="R69" s="493"/>
      <c r="S69" s="702"/>
      <c r="T69" s="702"/>
      <c r="U69" s="702"/>
      <c r="V69" s="702"/>
      <c r="W69" s="482"/>
      <c r="X69" s="373"/>
      <c r="Y69" s="373"/>
      <c r="Z69" s="373"/>
      <c r="AA69" s="373"/>
      <c r="AB69" s="373"/>
      <c r="AC69" s="373"/>
      <c r="AD69" s="373"/>
      <c r="AE69" s="374"/>
      <c r="AF69" s="498"/>
      <c r="AG69" s="499"/>
      <c r="AH69" s="379"/>
      <c r="AI69" s="379"/>
      <c r="AJ69" s="380"/>
      <c r="AK69" s="500" t="s">
        <v>58</v>
      </c>
      <c r="AL69" s="501"/>
      <c r="AM69" s="501"/>
      <c r="AN69" s="501"/>
      <c r="AO69" s="501"/>
      <c r="AP69" s="501"/>
      <c r="AQ69" s="501"/>
      <c r="AR69" s="502"/>
    </row>
    <row r="70" spans="2:49" ht="30" customHeight="1">
      <c r="B70" s="427" t="s">
        <v>59</v>
      </c>
      <c r="C70" s="427"/>
      <c r="D70" s="427"/>
      <c r="E70" s="427"/>
      <c r="F70" s="406"/>
      <c r="G70" s="406"/>
      <c r="H70" s="406"/>
      <c r="I70" s="406"/>
      <c r="J70" s="406"/>
      <c r="K70" s="406"/>
      <c r="L70" s="406"/>
      <c r="M70" s="406"/>
      <c r="N70" s="406"/>
      <c r="O70" s="406"/>
      <c r="P70" s="406"/>
      <c r="Q70" s="406"/>
      <c r="R70" s="406"/>
      <c r="S70" s="189"/>
      <c r="T70" s="189"/>
      <c r="U70" s="189"/>
      <c r="V70" s="190"/>
      <c r="W70" s="276"/>
      <c r="X70" s="273"/>
      <c r="Y70" s="273"/>
      <c r="Z70" s="273"/>
      <c r="AA70" s="311" t="s">
        <v>28</v>
      </c>
      <c r="AB70" s="273"/>
      <c r="AC70" s="273"/>
      <c r="AD70" s="273"/>
      <c r="AE70" s="274"/>
      <c r="AF70" s="414" t="str">
        <f>IF(AND($W70&lt;&gt;"",$AB70&lt;&gt;"",$W72&lt;&gt;"",$AB72&lt;&gt;""),IF(INDEX(ADM!$D$24:$E$35,MATCH($W72,ADM!$D$24:$D$35,0),2)-INDEX(ADM!$D$24:$E$35,MATCH($W70,ADM!$D$24:$D$35,0),2)&gt;5,1,IF(INDEX(ADM!$D$24:$E$35,MATCH($W72,ADM!$D$24:$D$35,0),2)-INDEX(ADM!$D$24:$E$35,MATCH($W70,ADM!$D$24:$D$35,0),2)&lt;-6,-1,0))+$AB72-$AB70,"")</f>
        <v/>
      </c>
      <c r="AG70" s="415"/>
      <c r="AH70" s="401" t="s">
        <v>56</v>
      </c>
      <c r="AI70" s="401"/>
      <c r="AJ70" s="402"/>
      <c r="AK70" s="503"/>
      <c r="AL70" s="504"/>
      <c r="AM70" s="504"/>
      <c r="AN70" s="504"/>
      <c r="AO70" s="504"/>
      <c r="AP70" s="504"/>
      <c r="AQ70" s="504"/>
      <c r="AR70" s="505"/>
      <c r="AW70" s="123"/>
    </row>
    <row r="71" spans="2:49" ht="30" customHeight="1">
      <c r="B71" s="427"/>
      <c r="C71" s="427"/>
      <c r="D71" s="427"/>
      <c r="E71" s="427"/>
      <c r="F71" s="406"/>
      <c r="G71" s="406"/>
      <c r="H71" s="406"/>
      <c r="I71" s="406"/>
      <c r="J71" s="406"/>
      <c r="K71" s="406"/>
      <c r="L71" s="406"/>
      <c r="M71" s="406"/>
      <c r="N71" s="406"/>
      <c r="O71" s="406"/>
      <c r="P71" s="406"/>
      <c r="Q71" s="406"/>
      <c r="R71" s="406"/>
      <c r="S71" s="191"/>
      <c r="T71" s="191"/>
      <c r="U71" s="191"/>
      <c r="V71" s="192"/>
      <c r="W71" s="239"/>
      <c r="X71" s="240"/>
      <c r="Y71" s="240"/>
      <c r="Z71" s="240"/>
      <c r="AA71" s="262"/>
      <c r="AB71" s="240"/>
      <c r="AC71" s="240"/>
      <c r="AD71" s="240"/>
      <c r="AE71" s="275"/>
      <c r="AF71" s="416"/>
      <c r="AG71" s="282"/>
      <c r="AH71" s="437"/>
      <c r="AI71" s="437"/>
      <c r="AJ71" s="438"/>
      <c r="AK71" s="506"/>
      <c r="AL71" s="507"/>
      <c r="AM71" s="507"/>
      <c r="AN71" s="507"/>
      <c r="AO71" s="507"/>
      <c r="AP71" s="507"/>
      <c r="AQ71" s="507"/>
      <c r="AR71" s="508"/>
      <c r="AW71" s="123"/>
    </row>
    <row r="72" spans="2:49" ht="30" customHeight="1">
      <c r="B72" s="427"/>
      <c r="C72" s="427"/>
      <c r="D72" s="427"/>
      <c r="E72" s="427"/>
      <c r="F72" s="406"/>
      <c r="G72" s="406"/>
      <c r="H72" s="406"/>
      <c r="I72" s="406"/>
      <c r="J72" s="406"/>
      <c r="K72" s="406"/>
      <c r="L72" s="406"/>
      <c r="M72" s="406"/>
      <c r="N72" s="406"/>
      <c r="O72" s="406"/>
      <c r="P72" s="406"/>
      <c r="Q72" s="406"/>
      <c r="R72" s="406"/>
      <c r="S72" s="191"/>
      <c r="T72" s="191"/>
      <c r="U72" s="191"/>
      <c r="V72" s="192"/>
      <c r="W72" s="276"/>
      <c r="X72" s="273"/>
      <c r="Y72" s="273"/>
      <c r="Z72" s="273"/>
      <c r="AA72" s="311" t="s">
        <v>28</v>
      </c>
      <c r="AB72" s="273"/>
      <c r="AC72" s="273"/>
      <c r="AD72" s="273"/>
      <c r="AE72" s="274"/>
      <c r="AF72" s="416"/>
      <c r="AG72" s="282"/>
      <c r="AH72" s="437"/>
      <c r="AI72" s="437"/>
      <c r="AJ72" s="438"/>
      <c r="AK72" s="506"/>
      <c r="AL72" s="507"/>
      <c r="AM72" s="507"/>
      <c r="AN72" s="507"/>
      <c r="AO72" s="507"/>
      <c r="AP72" s="507"/>
      <c r="AQ72" s="507"/>
      <c r="AR72" s="508"/>
    </row>
    <row r="73" spans="2:49" ht="30" customHeight="1">
      <c r="B73" s="427"/>
      <c r="C73" s="427"/>
      <c r="D73" s="427"/>
      <c r="E73" s="427"/>
      <c r="F73" s="406"/>
      <c r="G73" s="406"/>
      <c r="H73" s="406"/>
      <c r="I73" s="406"/>
      <c r="J73" s="406"/>
      <c r="K73" s="406"/>
      <c r="L73" s="406"/>
      <c r="M73" s="406"/>
      <c r="N73" s="406"/>
      <c r="O73" s="406"/>
      <c r="P73" s="406"/>
      <c r="Q73" s="406"/>
      <c r="R73" s="406"/>
      <c r="S73" s="193"/>
      <c r="T73" s="193"/>
      <c r="U73" s="193"/>
      <c r="V73" s="194"/>
      <c r="W73" s="239"/>
      <c r="X73" s="240"/>
      <c r="Y73" s="240"/>
      <c r="Z73" s="240"/>
      <c r="AA73" s="262"/>
      <c r="AB73" s="240"/>
      <c r="AC73" s="240"/>
      <c r="AD73" s="240"/>
      <c r="AE73" s="275"/>
      <c r="AF73" s="417"/>
      <c r="AG73" s="418"/>
      <c r="AH73" s="439"/>
      <c r="AI73" s="439"/>
      <c r="AJ73" s="440"/>
      <c r="AK73" s="509"/>
      <c r="AL73" s="510"/>
      <c r="AM73" s="510"/>
      <c r="AN73" s="510"/>
      <c r="AO73" s="510"/>
      <c r="AP73" s="510"/>
      <c r="AQ73" s="510"/>
      <c r="AR73" s="511"/>
      <c r="AW73" s="123"/>
    </row>
    <row r="74" spans="2:49" ht="30" customHeight="1">
      <c r="B74" s="427" t="s">
        <v>60</v>
      </c>
      <c r="C74" s="427"/>
      <c r="D74" s="427"/>
      <c r="E74" s="427"/>
      <c r="F74" s="406"/>
      <c r="G74" s="406"/>
      <c r="H74" s="406"/>
      <c r="I74" s="406"/>
      <c r="J74" s="406"/>
      <c r="K74" s="406"/>
      <c r="L74" s="406"/>
      <c r="M74" s="406"/>
      <c r="N74" s="406"/>
      <c r="O74" s="406"/>
      <c r="P74" s="406"/>
      <c r="Q74" s="406"/>
      <c r="R74" s="406"/>
      <c r="S74" s="189"/>
      <c r="T74" s="189"/>
      <c r="U74" s="189"/>
      <c r="V74" s="190"/>
      <c r="W74" s="276"/>
      <c r="X74" s="273"/>
      <c r="Y74" s="273"/>
      <c r="Z74" s="273"/>
      <c r="AA74" s="311" t="s">
        <v>28</v>
      </c>
      <c r="AB74" s="273"/>
      <c r="AC74" s="273"/>
      <c r="AD74" s="273"/>
      <c r="AE74" s="274"/>
      <c r="AF74" s="414" t="str">
        <f>IF(AND($W74&lt;&gt;"",$AB74&lt;&gt;"",$W76&lt;&gt;"",$AB76&lt;&gt;""),IF(INDEX(ADM!$D$24:$E$35,MATCH($W76,ADM!$D$24:$D$35,0),2)-INDEX(ADM!$D$24:$E$35,MATCH($W74,ADM!$D$24:$D$35,0),2)&gt;5,1,IF(INDEX(ADM!$D$24:$E$35,MATCH($W76,ADM!$D$24:$D$35,0),2)-INDEX(ADM!$D$24:$E$35,MATCH($W74,ADM!$D$24:$D$35,0),2)&lt;-6,-1,0))+$AB76-$AB74,"")</f>
        <v/>
      </c>
      <c r="AG74" s="415"/>
      <c r="AH74" s="401" t="s">
        <v>56</v>
      </c>
      <c r="AI74" s="401"/>
      <c r="AJ74" s="402"/>
      <c r="AK74" s="503"/>
      <c r="AL74" s="504"/>
      <c r="AM74" s="504"/>
      <c r="AN74" s="504"/>
      <c r="AO74" s="504"/>
      <c r="AP74" s="504"/>
      <c r="AQ74" s="504"/>
      <c r="AR74" s="505"/>
    </row>
    <row r="75" spans="2:49" ht="30" customHeight="1">
      <c r="B75" s="427"/>
      <c r="C75" s="427"/>
      <c r="D75" s="427"/>
      <c r="E75" s="427"/>
      <c r="F75" s="406"/>
      <c r="G75" s="406"/>
      <c r="H75" s="406"/>
      <c r="I75" s="406"/>
      <c r="J75" s="406"/>
      <c r="K75" s="406"/>
      <c r="L75" s="406"/>
      <c r="M75" s="406"/>
      <c r="N75" s="406"/>
      <c r="O75" s="406"/>
      <c r="P75" s="406"/>
      <c r="Q75" s="406"/>
      <c r="R75" s="406"/>
      <c r="S75" s="191"/>
      <c r="T75" s="191"/>
      <c r="U75" s="191"/>
      <c r="V75" s="192"/>
      <c r="W75" s="239"/>
      <c r="X75" s="240"/>
      <c r="Y75" s="240"/>
      <c r="Z75" s="240"/>
      <c r="AA75" s="262"/>
      <c r="AB75" s="240"/>
      <c r="AC75" s="240"/>
      <c r="AD75" s="240"/>
      <c r="AE75" s="275"/>
      <c r="AF75" s="416"/>
      <c r="AG75" s="282"/>
      <c r="AH75" s="437"/>
      <c r="AI75" s="437"/>
      <c r="AJ75" s="438"/>
      <c r="AK75" s="506"/>
      <c r="AL75" s="507"/>
      <c r="AM75" s="507"/>
      <c r="AN75" s="507"/>
      <c r="AO75" s="507"/>
      <c r="AP75" s="507"/>
      <c r="AQ75" s="507"/>
      <c r="AR75" s="508"/>
      <c r="AW75" s="123"/>
    </row>
    <row r="76" spans="2:49" ht="30" customHeight="1">
      <c r="B76" s="427"/>
      <c r="C76" s="427"/>
      <c r="D76" s="427"/>
      <c r="E76" s="427"/>
      <c r="F76" s="406"/>
      <c r="G76" s="406"/>
      <c r="H76" s="406"/>
      <c r="I76" s="406"/>
      <c r="J76" s="406"/>
      <c r="K76" s="406"/>
      <c r="L76" s="406"/>
      <c r="M76" s="406"/>
      <c r="N76" s="406"/>
      <c r="O76" s="406"/>
      <c r="P76" s="406"/>
      <c r="Q76" s="406"/>
      <c r="R76" s="406"/>
      <c r="S76" s="191"/>
      <c r="T76" s="191"/>
      <c r="U76" s="191"/>
      <c r="V76" s="192"/>
      <c r="W76" s="276"/>
      <c r="X76" s="273"/>
      <c r="Y76" s="273"/>
      <c r="Z76" s="273"/>
      <c r="AA76" s="311" t="s">
        <v>28</v>
      </c>
      <c r="AB76" s="273"/>
      <c r="AC76" s="273"/>
      <c r="AD76" s="273"/>
      <c r="AE76" s="274"/>
      <c r="AF76" s="416"/>
      <c r="AG76" s="282"/>
      <c r="AH76" s="437"/>
      <c r="AI76" s="437"/>
      <c r="AJ76" s="438"/>
      <c r="AK76" s="506"/>
      <c r="AL76" s="507"/>
      <c r="AM76" s="507"/>
      <c r="AN76" s="507"/>
      <c r="AO76" s="507"/>
      <c r="AP76" s="507"/>
      <c r="AQ76" s="507"/>
      <c r="AR76" s="508"/>
    </row>
    <row r="77" spans="2:49" ht="30" customHeight="1">
      <c r="B77" s="427"/>
      <c r="C77" s="427"/>
      <c r="D77" s="427"/>
      <c r="E77" s="427"/>
      <c r="F77" s="406"/>
      <c r="G77" s="406"/>
      <c r="H77" s="406"/>
      <c r="I77" s="406"/>
      <c r="J77" s="406"/>
      <c r="K77" s="406"/>
      <c r="L77" s="406"/>
      <c r="M77" s="406"/>
      <c r="N77" s="406"/>
      <c r="O77" s="406"/>
      <c r="P77" s="406"/>
      <c r="Q77" s="406"/>
      <c r="R77" s="406"/>
      <c r="S77" s="193"/>
      <c r="T77" s="193"/>
      <c r="U77" s="193"/>
      <c r="V77" s="194"/>
      <c r="W77" s="239"/>
      <c r="X77" s="240"/>
      <c r="Y77" s="240"/>
      <c r="Z77" s="240"/>
      <c r="AA77" s="262"/>
      <c r="AB77" s="240"/>
      <c r="AC77" s="240"/>
      <c r="AD77" s="240"/>
      <c r="AE77" s="275"/>
      <c r="AF77" s="417"/>
      <c r="AG77" s="418"/>
      <c r="AH77" s="439"/>
      <c r="AI77" s="439"/>
      <c r="AJ77" s="440"/>
      <c r="AK77" s="509"/>
      <c r="AL77" s="510"/>
      <c r="AM77" s="510"/>
      <c r="AN77" s="510"/>
      <c r="AO77" s="510"/>
      <c r="AP77" s="510"/>
      <c r="AQ77" s="510"/>
      <c r="AR77" s="511"/>
    </row>
    <row r="78" spans="2:49" ht="30" customHeight="1">
      <c r="B78" s="427" t="s">
        <v>61</v>
      </c>
      <c r="C78" s="427"/>
      <c r="D78" s="427"/>
      <c r="E78" s="427"/>
      <c r="F78" s="406"/>
      <c r="G78" s="406"/>
      <c r="H78" s="406"/>
      <c r="I78" s="406"/>
      <c r="J78" s="406"/>
      <c r="K78" s="406"/>
      <c r="L78" s="406"/>
      <c r="M78" s="406"/>
      <c r="N78" s="406"/>
      <c r="O78" s="406"/>
      <c r="P78" s="406"/>
      <c r="Q78" s="406"/>
      <c r="R78" s="406"/>
      <c r="S78" s="189"/>
      <c r="T78" s="189"/>
      <c r="U78" s="189"/>
      <c r="V78" s="190"/>
      <c r="W78" s="276"/>
      <c r="X78" s="273"/>
      <c r="Y78" s="273"/>
      <c r="Z78" s="273"/>
      <c r="AA78" s="311" t="s">
        <v>28</v>
      </c>
      <c r="AB78" s="273"/>
      <c r="AC78" s="273"/>
      <c r="AD78" s="273"/>
      <c r="AE78" s="274"/>
      <c r="AF78" s="414" t="str">
        <f>IF(AND($W78&lt;&gt;"",$AB78&lt;&gt;"",$W80&lt;&gt;"",$AB80&lt;&gt;""),IF(INDEX(ADM!$D$24:$E$35,MATCH($W80,ADM!$D$24:$D$35,0),2)-INDEX(ADM!$D$24:$E$35,MATCH($W78,ADM!$D$24:$D$35,0),2)&gt;5,1,IF(INDEX(ADM!$D$24:$E$35,MATCH($W80,ADM!$D$24:$D$35,0),2)-INDEX(ADM!$D$24:$E$35,MATCH($W78,ADM!$D$24:$D$35,0),2)&lt;-6,-1,0))+$AB80-$AB78,"")</f>
        <v/>
      </c>
      <c r="AG78" s="415"/>
      <c r="AH78" s="401" t="s">
        <v>56</v>
      </c>
      <c r="AI78" s="401"/>
      <c r="AJ78" s="402"/>
      <c r="AK78" s="503"/>
      <c r="AL78" s="504"/>
      <c r="AM78" s="504"/>
      <c r="AN78" s="504"/>
      <c r="AO78" s="504"/>
      <c r="AP78" s="504"/>
      <c r="AQ78" s="504"/>
      <c r="AR78" s="505"/>
    </row>
    <row r="79" spans="2:49" ht="30" customHeight="1">
      <c r="B79" s="427"/>
      <c r="C79" s="427"/>
      <c r="D79" s="427"/>
      <c r="E79" s="427"/>
      <c r="F79" s="406"/>
      <c r="G79" s="406"/>
      <c r="H79" s="406"/>
      <c r="I79" s="406"/>
      <c r="J79" s="406"/>
      <c r="K79" s="406"/>
      <c r="L79" s="406"/>
      <c r="M79" s="406"/>
      <c r="N79" s="406"/>
      <c r="O79" s="406"/>
      <c r="P79" s="406"/>
      <c r="Q79" s="406"/>
      <c r="R79" s="406"/>
      <c r="S79" s="191"/>
      <c r="T79" s="191"/>
      <c r="U79" s="191"/>
      <c r="V79" s="192"/>
      <c r="W79" s="239"/>
      <c r="X79" s="240"/>
      <c r="Y79" s="240"/>
      <c r="Z79" s="240"/>
      <c r="AA79" s="262"/>
      <c r="AB79" s="240"/>
      <c r="AC79" s="240"/>
      <c r="AD79" s="240"/>
      <c r="AE79" s="275"/>
      <c r="AF79" s="416"/>
      <c r="AG79" s="282"/>
      <c r="AH79" s="437"/>
      <c r="AI79" s="437"/>
      <c r="AJ79" s="438"/>
      <c r="AK79" s="506"/>
      <c r="AL79" s="507"/>
      <c r="AM79" s="507"/>
      <c r="AN79" s="507"/>
      <c r="AO79" s="507"/>
      <c r="AP79" s="507"/>
      <c r="AQ79" s="507"/>
      <c r="AR79" s="508"/>
    </row>
    <row r="80" spans="2:49" ht="30" customHeight="1">
      <c r="B80" s="427"/>
      <c r="C80" s="427"/>
      <c r="D80" s="427"/>
      <c r="E80" s="427"/>
      <c r="F80" s="406"/>
      <c r="G80" s="406"/>
      <c r="H80" s="406"/>
      <c r="I80" s="406"/>
      <c r="J80" s="406"/>
      <c r="K80" s="406"/>
      <c r="L80" s="406"/>
      <c r="M80" s="406"/>
      <c r="N80" s="406"/>
      <c r="O80" s="406"/>
      <c r="P80" s="406"/>
      <c r="Q80" s="406"/>
      <c r="R80" s="406"/>
      <c r="S80" s="191"/>
      <c r="T80" s="191"/>
      <c r="U80" s="191"/>
      <c r="V80" s="192"/>
      <c r="W80" s="276"/>
      <c r="X80" s="273"/>
      <c r="Y80" s="273"/>
      <c r="Z80" s="273"/>
      <c r="AA80" s="311" t="s">
        <v>28</v>
      </c>
      <c r="AB80" s="273"/>
      <c r="AC80" s="273"/>
      <c r="AD80" s="273"/>
      <c r="AE80" s="274"/>
      <c r="AF80" s="416"/>
      <c r="AG80" s="282"/>
      <c r="AH80" s="437"/>
      <c r="AI80" s="437"/>
      <c r="AJ80" s="438"/>
      <c r="AK80" s="506"/>
      <c r="AL80" s="507"/>
      <c r="AM80" s="507"/>
      <c r="AN80" s="507"/>
      <c r="AO80" s="507"/>
      <c r="AP80" s="507"/>
      <c r="AQ80" s="507"/>
      <c r="AR80" s="508"/>
    </row>
    <row r="81" spans="2:46" ht="30" customHeight="1">
      <c r="B81" s="427"/>
      <c r="C81" s="427"/>
      <c r="D81" s="427"/>
      <c r="E81" s="427"/>
      <c r="F81" s="406"/>
      <c r="G81" s="406"/>
      <c r="H81" s="406"/>
      <c r="I81" s="406"/>
      <c r="J81" s="406"/>
      <c r="K81" s="406"/>
      <c r="L81" s="406"/>
      <c r="M81" s="406"/>
      <c r="N81" s="406"/>
      <c r="O81" s="406"/>
      <c r="P81" s="406"/>
      <c r="Q81" s="406"/>
      <c r="R81" s="406"/>
      <c r="S81" s="193"/>
      <c r="T81" s="193"/>
      <c r="U81" s="193"/>
      <c r="V81" s="194"/>
      <c r="W81" s="239"/>
      <c r="X81" s="240"/>
      <c r="Y81" s="240"/>
      <c r="Z81" s="240"/>
      <c r="AA81" s="262"/>
      <c r="AB81" s="240"/>
      <c r="AC81" s="240"/>
      <c r="AD81" s="240"/>
      <c r="AE81" s="275"/>
      <c r="AF81" s="417"/>
      <c r="AG81" s="418"/>
      <c r="AH81" s="439"/>
      <c r="AI81" s="439"/>
      <c r="AJ81" s="440"/>
      <c r="AK81" s="509"/>
      <c r="AL81" s="510"/>
      <c r="AM81" s="510"/>
      <c r="AN81" s="510"/>
      <c r="AO81" s="510"/>
      <c r="AP81" s="510"/>
      <c r="AQ81" s="510"/>
      <c r="AR81" s="511"/>
    </row>
    <row r="82" spans="2:46" ht="30" customHeight="1">
      <c r="B82" s="427" t="s">
        <v>62</v>
      </c>
      <c r="C82" s="427"/>
      <c r="D82" s="427"/>
      <c r="E82" s="427"/>
      <c r="F82" s="406"/>
      <c r="G82" s="406"/>
      <c r="H82" s="406"/>
      <c r="I82" s="406"/>
      <c r="J82" s="406"/>
      <c r="K82" s="406"/>
      <c r="L82" s="406"/>
      <c r="M82" s="406"/>
      <c r="N82" s="406"/>
      <c r="O82" s="406"/>
      <c r="P82" s="406"/>
      <c r="Q82" s="406"/>
      <c r="R82" s="406"/>
      <c r="S82" s="189"/>
      <c r="T82" s="189"/>
      <c r="U82" s="189"/>
      <c r="V82" s="190"/>
      <c r="W82" s="276"/>
      <c r="X82" s="273"/>
      <c r="Y82" s="273"/>
      <c r="Z82" s="273"/>
      <c r="AA82" s="311" t="s">
        <v>28</v>
      </c>
      <c r="AB82" s="273"/>
      <c r="AC82" s="273"/>
      <c r="AD82" s="273"/>
      <c r="AE82" s="274"/>
      <c r="AF82" s="414" t="str">
        <f>IF(AND($W82&lt;&gt;"",$AB82&lt;&gt;"",$W84&lt;&gt;"",$AB84&lt;&gt;""),IF(INDEX(ADM!$D$24:$E$35,MATCH($W84,ADM!$D$24:$D$35,0),2)-INDEX(ADM!$D$24:$E$35,MATCH($W82,ADM!$D$24:$D$35,0),2)&gt;5,1,IF(INDEX(ADM!$D$24:$E$35,MATCH($W84,ADM!$D$24:$D$35,0),2)-INDEX(ADM!$D$24:$E$35,MATCH($W82,ADM!$D$24:$D$35,0),2)&lt;-6,-1,0))+$AB84-$AB82,"")</f>
        <v/>
      </c>
      <c r="AG82" s="415"/>
      <c r="AH82" s="401" t="s">
        <v>56</v>
      </c>
      <c r="AI82" s="401"/>
      <c r="AJ82" s="402"/>
      <c r="AK82" s="266"/>
      <c r="AL82" s="267"/>
      <c r="AM82" s="267"/>
      <c r="AN82" s="267"/>
      <c r="AO82" s="267"/>
      <c r="AP82" s="267"/>
      <c r="AQ82" s="267"/>
      <c r="AR82" s="268"/>
    </row>
    <row r="83" spans="2:46" ht="30" customHeight="1">
      <c r="B83" s="427"/>
      <c r="C83" s="427"/>
      <c r="D83" s="427"/>
      <c r="E83" s="427"/>
      <c r="F83" s="406"/>
      <c r="G83" s="406"/>
      <c r="H83" s="406"/>
      <c r="I83" s="406"/>
      <c r="J83" s="406"/>
      <c r="K83" s="406"/>
      <c r="L83" s="406"/>
      <c r="M83" s="406"/>
      <c r="N83" s="406"/>
      <c r="O83" s="406"/>
      <c r="P83" s="406"/>
      <c r="Q83" s="406"/>
      <c r="R83" s="406"/>
      <c r="S83" s="191"/>
      <c r="T83" s="191"/>
      <c r="U83" s="191"/>
      <c r="V83" s="192"/>
      <c r="W83" s="239"/>
      <c r="X83" s="240"/>
      <c r="Y83" s="240"/>
      <c r="Z83" s="240"/>
      <c r="AA83" s="262"/>
      <c r="AB83" s="240"/>
      <c r="AC83" s="240"/>
      <c r="AD83" s="240"/>
      <c r="AE83" s="275"/>
      <c r="AF83" s="416"/>
      <c r="AG83" s="282"/>
      <c r="AH83" s="437"/>
      <c r="AI83" s="437"/>
      <c r="AJ83" s="438"/>
      <c r="AK83" s="269"/>
      <c r="AL83" s="255"/>
      <c r="AM83" s="255"/>
      <c r="AN83" s="255"/>
      <c r="AO83" s="255"/>
      <c r="AP83" s="255"/>
      <c r="AQ83" s="255"/>
      <c r="AR83" s="256"/>
    </row>
    <row r="84" spans="2:46" ht="30" customHeight="1">
      <c r="B84" s="427"/>
      <c r="C84" s="427"/>
      <c r="D84" s="427"/>
      <c r="E84" s="427"/>
      <c r="F84" s="406"/>
      <c r="G84" s="406"/>
      <c r="H84" s="406"/>
      <c r="I84" s="406"/>
      <c r="J84" s="406"/>
      <c r="K84" s="406"/>
      <c r="L84" s="406"/>
      <c r="M84" s="406"/>
      <c r="N84" s="406"/>
      <c r="O84" s="406"/>
      <c r="P84" s="406"/>
      <c r="Q84" s="406"/>
      <c r="R84" s="406"/>
      <c r="S84" s="191"/>
      <c r="T84" s="191"/>
      <c r="U84" s="191"/>
      <c r="V84" s="192"/>
      <c r="W84" s="276"/>
      <c r="X84" s="273"/>
      <c r="Y84" s="273"/>
      <c r="Z84" s="273"/>
      <c r="AA84" s="311" t="s">
        <v>28</v>
      </c>
      <c r="AB84" s="273"/>
      <c r="AC84" s="273"/>
      <c r="AD84" s="273"/>
      <c r="AE84" s="274"/>
      <c r="AF84" s="416"/>
      <c r="AG84" s="282"/>
      <c r="AH84" s="437"/>
      <c r="AI84" s="437"/>
      <c r="AJ84" s="438"/>
      <c r="AK84" s="270"/>
      <c r="AL84" s="271"/>
      <c r="AM84" s="271"/>
      <c r="AN84" s="271"/>
      <c r="AO84" s="271"/>
      <c r="AP84" s="271"/>
      <c r="AQ84" s="271"/>
      <c r="AR84" s="272"/>
    </row>
    <row r="85" spans="2:46" ht="30" customHeight="1">
      <c r="B85" s="427"/>
      <c r="C85" s="427"/>
      <c r="D85" s="427"/>
      <c r="E85" s="427"/>
      <c r="F85" s="406"/>
      <c r="G85" s="406"/>
      <c r="H85" s="406"/>
      <c r="I85" s="406"/>
      <c r="J85" s="406"/>
      <c r="K85" s="406"/>
      <c r="L85" s="406"/>
      <c r="M85" s="406"/>
      <c r="N85" s="406"/>
      <c r="O85" s="406"/>
      <c r="P85" s="406"/>
      <c r="Q85" s="406"/>
      <c r="R85" s="406"/>
      <c r="S85" s="193"/>
      <c r="T85" s="193"/>
      <c r="U85" s="193"/>
      <c r="V85" s="194"/>
      <c r="W85" s="239"/>
      <c r="X85" s="240"/>
      <c r="Y85" s="240"/>
      <c r="Z85" s="240"/>
      <c r="AA85" s="262"/>
      <c r="AB85" s="240"/>
      <c r="AC85" s="240"/>
      <c r="AD85" s="240"/>
      <c r="AE85" s="275"/>
      <c r="AF85" s="417"/>
      <c r="AG85" s="418"/>
      <c r="AH85" s="439"/>
      <c r="AI85" s="439"/>
      <c r="AJ85" s="440"/>
      <c r="AK85" s="263"/>
      <c r="AL85" s="264"/>
      <c r="AM85" s="264"/>
      <c r="AN85" s="264"/>
      <c r="AO85" s="264"/>
      <c r="AP85" s="264"/>
      <c r="AQ85" s="264"/>
      <c r="AR85" s="265"/>
      <c r="AT85" s="104" t="s">
        <v>63</v>
      </c>
    </row>
    <row r="86" spans="2:46" ht="30" customHeight="1">
      <c r="B86" s="427" t="s">
        <v>64</v>
      </c>
      <c r="C86" s="427"/>
      <c r="D86" s="427"/>
      <c r="E86" s="427"/>
      <c r="F86" s="406"/>
      <c r="G86" s="406"/>
      <c r="H86" s="406"/>
      <c r="I86" s="406"/>
      <c r="J86" s="406"/>
      <c r="K86" s="406"/>
      <c r="L86" s="406"/>
      <c r="M86" s="406"/>
      <c r="N86" s="406"/>
      <c r="O86" s="406"/>
      <c r="P86" s="406"/>
      <c r="Q86" s="406"/>
      <c r="R86" s="406"/>
      <c r="S86" s="189"/>
      <c r="T86" s="189"/>
      <c r="U86" s="189"/>
      <c r="V86" s="190"/>
      <c r="W86" s="276"/>
      <c r="X86" s="273"/>
      <c r="Y86" s="273"/>
      <c r="Z86" s="273"/>
      <c r="AA86" s="311" t="s">
        <v>28</v>
      </c>
      <c r="AB86" s="273"/>
      <c r="AC86" s="273"/>
      <c r="AD86" s="273"/>
      <c r="AE86" s="274"/>
      <c r="AF86" s="414" t="str">
        <f>IF(AND($W86&lt;&gt;"",$AB86&lt;&gt;"",$W88&lt;&gt;"",$AB88&lt;&gt;""),IF(INDEX(ADM!$D$24:$E$35,MATCH($W88,ADM!$D$24:$D$35,0),2)-INDEX(ADM!$D$24:$E$35,MATCH($W86,ADM!$D$24:$D$35,0),2)&gt;5,1,IF(INDEX(ADM!$D$24:$E$35,MATCH($W88,ADM!$D$24:$D$35,0),2)-INDEX(ADM!$D$24:$E$35,MATCH($W86,ADM!$D$24:$D$35,0),2)&lt;-6,-1,0))+$AB88-$AB86,"")</f>
        <v/>
      </c>
      <c r="AG86" s="415"/>
      <c r="AH86" s="401" t="s">
        <v>56</v>
      </c>
      <c r="AI86" s="401"/>
      <c r="AJ86" s="402"/>
      <c r="AK86" s="266"/>
      <c r="AL86" s="267"/>
      <c r="AM86" s="267"/>
      <c r="AN86" s="267"/>
      <c r="AO86" s="267"/>
      <c r="AP86" s="267"/>
      <c r="AQ86" s="267"/>
      <c r="AR86" s="268"/>
    </row>
    <row r="87" spans="2:46" ht="30" customHeight="1">
      <c r="B87" s="427"/>
      <c r="C87" s="427"/>
      <c r="D87" s="427"/>
      <c r="E87" s="427"/>
      <c r="F87" s="406"/>
      <c r="G87" s="406"/>
      <c r="H87" s="406"/>
      <c r="I87" s="406"/>
      <c r="J87" s="406"/>
      <c r="K87" s="406"/>
      <c r="L87" s="406"/>
      <c r="M87" s="406"/>
      <c r="N87" s="406"/>
      <c r="O87" s="406"/>
      <c r="P87" s="406"/>
      <c r="Q87" s="406"/>
      <c r="R87" s="406"/>
      <c r="S87" s="191"/>
      <c r="T87" s="191"/>
      <c r="U87" s="191"/>
      <c r="V87" s="192"/>
      <c r="W87" s="239"/>
      <c r="X87" s="240"/>
      <c r="Y87" s="240"/>
      <c r="Z87" s="240"/>
      <c r="AA87" s="262"/>
      <c r="AB87" s="240"/>
      <c r="AC87" s="240"/>
      <c r="AD87" s="240"/>
      <c r="AE87" s="275"/>
      <c r="AF87" s="416"/>
      <c r="AG87" s="282"/>
      <c r="AH87" s="437"/>
      <c r="AI87" s="437"/>
      <c r="AJ87" s="438"/>
      <c r="AK87" s="269"/>
      <c r="AL87" s="255"/>
      <c r="AM87" s="255"/>
      <c r="AN87" s="255"/>
      <c r="AO87" s="255"/>
      <c r="AP87" s="255"/>
      <c r="AQ87" s="255"/>
      <c r="AR87" s="256"/>
    </row>
    <row r="88" spans="2:46" ht="30" customHeight="1">
      <c r="B88" s="427"/>
      <c r="C88" s="427"/>
      <c r="D88" s="427"/>
      <c r="E88" s="427"/>
      <c r="F88" s="406"/>
      <c r="G88" s="406"/>
      <c r="H88" s="406"/>
      <c r="I88" s="406"/>
      <c r="J88" s="406"/>
      <c r="K88" s="406"/>
      <c r="L88" s="406"/>
      <c r="M88" s="406"/>
      <c r="N88" s="406"/>
      <c r="O88" s="406"/>
      <c r="P88" s="406"/>
      <c r="Q88" s="406"/>
      <c r="R88" s="406"/>
      <c r="S88" s="191"/>
      <c r="T88" s="191"/>
      <c r="U88" s="191"/>
      <c r="V88" s="192"/>
      <c r="W88" s="276"/>
      <c r="X88" s="273"/>
      <c r="Y88" s="273"/>
      <c r="Z88" s="273"/>
      <c r="AA88" s="311" t="s">
        <v>28</v>
      </c>
      <c r="AB88" s="273"/>
      <c r="AC88" s="273"/>
      <c r="AD88" s="273"/>
      <c r="AE88" s="274"/>
      <c r="AF88" s="416"/>
      <c r="AG88" s="282"/>
      <c r="AH88" s="437"/>
      <c r="AI88" s="437"/>
      <c r="AJ88" s="438"/>
      <c r="AK88" s="270"/>
      <c r="AL88" s="271"/>
      <c r="AM88" s="271"/>
      <c r="AN88" s="271"/>
      <c r="AO88" s="271"/>
      <c r="AP88" s="271"/>
      <c r="AQ88" s="271"/>
      <c r="AR88" s="272"/>
    </row>
    <row r="89" spans="2:46" ht="30" customHeight="1">
      <c r="B89" s="427"/>
      <c r="C89" s="427"/>
      <c r="D89" s="427"/>
      <c r="E89" s="427"/>
      <c r="F89" s="406"/>
      <c r="G89" s="406"/>
      <c r="H89" s="406"/>
      <c r="I89" s="406"/>
      <c r="J89" s="406"/>
      <c r="K89" s="406"/>
      <c r="L89" s="406"/>
      <c r="M89" s="406"/>
      <c r="N89" s="406"/>
      <c r="O89" s="406"/>
      <c r="P89" s="406"/>
      <c r="Q89" s="406"/>
      <c r="R89" s="406"/>
      <c r="S89" s="193"/>
      <c r="T89" s="193"/>
      <c r="U89" s="193"/>
      <c r="V89" s="194"/>
      <c r="W89" s="239"/>
      <c r="X89" s="240"/>
      <c r="Y89" s="240"/>
      <c r="Z89" s="240"/>
      <c r="AA89" s="262"/>
      <c r="AB89" s="240"/>
      <c r="AC89" s="240"/>
      <c r="AD89" s="240"/>
      <c r="AE89" s="275"/>
      <c r="AF89" s="417"/>
      <c r="AG89" s="418"/>
      <c r="AH89" s="439"/>
      <c r="AI89" s="439"/>
      <c r="AJ89" s="440"/>
      <c r="AK89" s="263"/>
      <c r="AL89" s="264"/>
      <c r="AM89" s="264"/>
      <c r="AN89" s="264"/>
      <c r="AO89" s="264"/>
      <c r="AP89" s="264"/>
      <c r="AQ89" s="264"/>
      <c r="AR89" s="265"/>
      <c r="AT89" s="104" t="s">
        <v>65</v>
      </c>
    </row>
    <row r="90" spans="2:46" ht="30" customHeight="1">
      <c r="B90" s="427" t="s">
        <v>64</v>
      </c>
      <c r="C90" s="427"/>
      <c r="D90" s="427"/>
      <c r="E90" s="427"/>
      <c r="F90" s="406"/>
      <c r="G90" s="406"/>
      <c r="H90" s="406"/>
      <c r="I90" s="406"/>
      <c r="J90" s="406"/>
      <c r="K90" s="406"/>
      <c r="L90" s="406"/>
      <c r="M90" s="406"/>
      <c r="N90" s="406"/>
      <c r="O90" s="406"/>
      <c r="P90" s="406"/>
      <c r="Q90" s="406"/>
      <c r="R90" s="406"/>
      <c r="S90" s="189"/>
      <c r="T90" s="189"/>
      <c r="U90" s="189"/>
      <c r="V90" s="190"/>
      <c r="W90" s="276"/>
      <c r="X90" s="273"/>
      <c r="Y90" s="273"/>
      <c r="Z90" s="273"/>
      <c r="AA90" s="311" t="s">
        <v>28</v>
      </c>
      <c r="AB90" s="273"/>
      <c r="AC90" s="273"/>
      <c r="AD90" s="273"/>
      <c r="AE90" s="274"/>
      <c r="AF90" s="414" t="str">
        <f>IF(AND($W90&lt;&gt;"",$AB90&lt;&gt;"",$W92&lt;&gt;"",$AB92&lt;&gt;""),IF(INDEX(ADM!$D$24:$E$35,MATCH($W92,ADM!$D$24:$D$35,0),2)-INDEX(ADM!$D$24:$E$35,MATCH($W90,ADM!$D$24:$D$35,0),2)&gt;5,1,IF(INDEX(ADM!$D$24:$E$35,MATCH($W92,ADM!$D$24:$D$35,0),2)-INDEX(ADM!$D$24:$E$35,MATCH($W90,ADM!$D$24:$D$35,0),2)&lt;-6,-1,0))+$AB92-$AB90,"")</f>
        <v/>
      </c>
      <c r="AG90" s="415"/>
      <c r="AH90" s="401" t="s">
        <v>56</v>
      </c>
      <c r="AI90" s="401"/>
      <c r="AJ90" s="402"/>
      <c r="AK90" s="266"/>
      <c r="AL90" s="267"/>
      <c r="AM90" s="267"/>
      <c r="AN90" s="267"/>
      <c r="AO90" s="267"/>
      <c r="AP90" s="267"/>
      <c r="AQ90" s="267"/>
      <c r="AR90" s="268"/>
    </row>
    <row r="91" spans="2:46" ht="30" customHeight="1">
      <c r="B91" s="427"/>
      <c r="C91" s="427"/>
      <c r="D91" s="427"/>
      <c r="E91" s="427"/>
      <c r="F91" s="406"/>
      <c r="G91" s="406"/>
      <c r="H91" s="406"/>
      <c r="I91" s="406"/>
      <c r="J91" s="406"/>
      <c r="K91" s="406"/>
      <c r="L91" s="406"/>
      <c r="M91" s="406"/>
      <c r="N91" s="406"/>
      <c r="O91" s="406"/>
      <c r="P91" s="406"/>
      <c r="Q91" s="406"/>
      <c r="R91" s="406"/>
      <c r="S91" s="191"/>
      <c r="T91" s="191"/>
      <c r="U91" s="191"/>
      <c r="V91" s="192"/>
      <c r="W91" s="239"/>
      <c r="X91" s="240"/>
      <c r="Y91" s="240"/>
      <c r="Z91" s="240"/>
      <c r="AA91" s="262"/>
      <c r="AB91" s="240"/>
      <c r="AC91" s="240"/>
      <c r="AD91" s="240"/>
      <c r="AE91" s="275"/>
      <c r="AF91" s="416"/>
      <c r="AG91" s="282"/>
      <c r="AH91" s="437"/>
      <c r="AI91" s="437"/>
      <c r="AJ91" s="438"/>
      <c r="AK91" s="269"/>
      <c r="AL91" s="255"/>
      <c r="AM91" s="255"/>
      <c r="AN91" s="255"/>
      <c r="AO91" s="255"/>
      <c r="AP91" s="255"/>
      <c r="AQ91" s="255"/>
      <c r="AR91" s="256"/>
    </row>
    <row r="92" spans="2:46" ht="30" customHeight="1">
      <c r="B92" s="427"/>
      <c r="C92" s="427"/>
      <c r="D92" s="427"/>
      <c r="E92" s="427"/>
      <c r="F92" s="406"/>
      <c r="G92" s="406"/>
      <c r="H92" s="406"/>
      <c r="I92" s="406"/>
      <c r="J92" s="406"/>
      <c r="K92" s="406"/>
      <c r="L92" s="406"/>
      <c r="M92" s="406"/>
      <c r="N92" s="406"/>
      <c r="O92" s="406"/>
      <c r="P92" s="406"/>
      <c r="Q92" s="406"/>
      <c r="R92" s="406"/>
      <c r="S92" s="191"/>
      <c r="T92" s="191"/>
      <c r="U92" s="191"/>
      <c r="V92" s="192"/>
      <c r="W92" s="276"/>
      <c r="X92" s="273"/>
      <c r="Y92" s="273"/>
      <c r="Z92" s="273"/>
      <c r="AA92" s="311" t="s">
        <v>28</v>
      </c>
      <c r="AB92" s="273"/>
      <c r="AC92" s="273"/>
      <c r="AD92" s="273"/>
      <c r="AE92" s="274"/>
      <c r="AF92" s="416"/>
      <c r="AG92" s="282"/>
      <c r="AH92" s="437"/>
      <c r="AI92" s="437"/>
      <c r="AJ92" s="438"/>
      <c r="AK92" s="270"/>
      <c r="AL92" s="271"/>
      <c r="AM92" s="271"/>
      <c r="AN92" s="271"/>
      <c r="AO92" s="271"/>
      <c r="AP92" s="271"/>
      <c r="AQ92" s="271"/>
      <c r="AR92" s="272"/>
    </row>
    <row r="93" spans="2:46" ht="30" customHeight="1">
      <c r="B93" s="427"/>
      <c r="C93" s="427"/>
      <c r="D93" s="427"/>
      <c r="E93" s="427"/>
      <c r="F93" s="406"/>
      <c r="G93" s="406"/>
      <c r="H93" s="406"/>
      <c r="I93" s="406"/>
      <c r="J93" s="406"/>
      <c r="K93" s="406"/>
      <c r="L93" s="406"/>
      <c r="M93" s="406"/>
      <c r="N93" s="406"/>
      <c r="O93" s="406"/>
      <c r="P93" s="406"/>
      <c r="Q93" s="406"/>
      <c r="R93" s="406"/>
      <c r="S93" s="193"/>
      <c r="T93" s="193"/>
      <c r="U93" s="193"/>
      <c r="V93" s="194"/>
      <c r="W93" s="239"/>
      <c r="X93" s="240"/>
      <c r="Y93" s="240"/>
      <c r="Z93" s="240"/>
      <c r="AA93" s="262"/>
      <c r="AB93" s="240"/>
      <c r="AC93" s="240"/>
      <c r="AD93" s="240"/>
      <c r="AE93" s="275"/>
      <c r="AF93" s="417"/>
      <c r="AG93" s="418"/>
      <c r="AH93" s="439"/>
      <c r="AI93" s="439"/>
      <c r="AJ93" s="440"/>
      <c r="AK93" s="263"/>
      <c r="AL93" s="264"/>
      <c r="AM93" s="264"/>
      <c r="AN93" s="264"/>
      <c r="AO93" s="264"/>
      <c r="AP93" s="264"/>
      <c r="AQ93" s="264"/>
      <c r="AR93" s="265"/>
      <c r="AT93" s="104" t="s">
        <v>65</v>
      </c>
    </row>
    <row r="94" spans="2:46" ht="25" customHeight="1">
      <c r="B94" s="431" t="s">
        <v>66</v>
      </c>
      <c r="C94" s="432"/>
      <c r="D94" s="432"/>
      <c r="E94" s="432"/>
      <c r="F94" s="432"/>
      <c r="G94" s="432"/>
      <c r="H94" s="432"/>
      <c r="I94" s="432"/>
      <c r="J94" s="432"/>
      <c r="K94" s="432"/>
      <c r="L94" s="432"/>
      <c r="M94" s="432"/>
      <c r="N94" s="432"/>
      <c r="O94" s="432"/>
      <c r="P94" s="432"/>
      <c r="Q94" s="432"/>
      <c r="R94" s="432"/>
      <c r="S94" s="432"/>
      <c r="T94" s="432"/>
      <c r="U94" s="432"/>
      <c r="V94" s="432"/>
      <c r="W94" s="433"/>
      <c r="X94" s="433"/>
      <c r="Y94" s="433"/>
      <c r="Z94" s="433"/>
      <c r="AA94" s="433"/>
      <c r="AB94" s="433"/>
      <c r="AC94" s="433"/>
      <c r="AD94" s="433"/>
      <c r="AE94" s="433"/>
      <c r="AF94" s="441">
        <f>SUM($AF$70:$AG$93)</f>
        <v>0</v>
      </c>
      <c r="AG94" s="442"/>
      <c r="AH94" s="443"/>
      <c r="AI94" s="443"/>
      <c r="AJ94" s="443"/>
      <c r="AK94" s="455" t="s">
        <v>67</v>
      </c>
      <c r="AL94" s="456"/>
      <c r="AM94" s="456"/>
      <c r="AN94" s="456"/>
      <c r="AO94" s="456"/>
      <c r="AP94" s="456"/>
      <c r="AQ94" s="456"/>
      <c r="AR94" s="457"/>
    </row>
    <row r="95" spans="2:46" ht="25" customHeight="1">
      <c r="B95" s="434"/>
      <c r="C95" s="435"/>
      <c r="D95" s="435"/>
      <c r="E95" s="435"/>
      <c r="F95" s="435"/>
      <c r="G95" s="435"/>
      <c r="H95" s="435"/>
      <c r="I95" s="435"/>
      <c r="J95" s="435"/>
      <c r="K95" s="435"/>
      <c r="L95" s="435"/>
      <c r="M95" s="435"/>
      <c r="N95" s="435"/>
      <c r="O95" s="435"/>
      <c r="P95" s="435"/>
      <c r="Q95" s="435"/>
      <c r="R95" s="435"/>
      <c r="S95" s="435"/>
      <c r="T95" s="435"/>
      <c r="U95" s="435"/>
      <c r="V95" s="435"/>
      <c r="W95" s="436"/>
      <c r="X95" s="436"/>
      <c r="Y95" s="436"/>
      <c r="Z95" s="436"/>
      <c r="AA95" s="436"/>
      <c r="AB95" s="436"/>
      <c r="AC95" s="436"/>
      <c r="AD95" s="436"/>
      <c r="AE95" s="436"/>
      <c r="AF95" s="442"/>
      <c r="AG95" s="442"/>
      <c r="AH95" s="443"/>
      <c r="AI95" s="443"/>
      <c r="AJ95" s="443"/>
      <c r="AK95" s="458"/>
      <c r="AL95" s="458"/>
      <c r="AM95" s="458"/>
      <c r="AN95" s="458"/>
      <c r="AO95" s="458"/>
      <c r="AP95" s="458"/>
      <c r="AQ95" s="458"/>
      <c r="AR95" s="459"/>
    </row>
    <row r="96" spans="2:46" ht="25" customHeight="1">
      <c r="B96" s="445" t="s">
        <v>68</v>
      </c>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6"/>
      <c r="AG96" s="446"/>
      <c r="AH96" s="446"/>
      <c r="AI96" s="446"/>
      <c r="AJ96" s="446"/>
      <c r="AK96" s="445"/>
      <c r="AL96" s="445"/>
      <c r="AM96" s="445"/>
      <c r="AN96" s="445"/>
      <c r="AO96" s="445"/>
      <c r="AP96" s="445"/>
      <c r="AQ96" s="445"/>
      <c r="AR96" s="445"/>
    </row>
    <row r="97" spans="2:44" ht="25" customHeight="1">
      <c r="B97" s="400" t="s">
        <v>69</v>
      </c>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2"/>
    </row>
    <row r="98" spans="2:44" ht="25" customHeight="1">
      <c r="B98" s="125"/>
      <c r="C98" s="396"/>
      <c r="D98" s="397"/>
      <c r="E98" s="397"/>
      <c r="F98" s="282" t="s">
        <v>70</v>
      </c>
      <c r="G98" s="282"/>
      <c r="H98" s="282"/>
      <c r="I98" s="282"/>
      <c r="J98" s="282"/>
      <c r="K98" s="282"/>
      <c r="L98" s="282"/>
      <c r="M98" s="282"/>
      <c r="N98" s="282"/>
      <c r="O98" s="279"/>
      <c r="P98" s="279"/>
      <c r="Q98" s="279"/>
      <c r="R98" s="279"/>
      <c r="S98" s="279"/>
      <c r="T98" s="279"/>
      <c r="U98" s="279"/>
      <c r="V98" s="279"/>
      <c r="W98" s="279"/>
      <c r="X98" s="279"/>
      <c r="Y98" s="279"/>
      <c r="Z98" s="279"/>
      <c r="AA98" s="279"/>
      <c r="AB98" s="278" t="s">
        <v>71</v>
      </c>
      <c r="AC98" s="278"/>
      <c r="AD98" s="278"/>
      <c r="AE98" s="278"/>
      <c r="AF98" s="278"/>
      <c r="AG98" s="278"/>
      <c r="AH98" s="278"/>
      <c r="AI98" s="278"/>
      <c r="AJ98" s="279"/>
      <c r="AK98" s="279"/>
      <c r="AL98" s="279"/>
      <c r="AM98" s="279"/>
      <c r="AN98" s="279"/>
      <c r="AO98" s="279"/>
      <c r="AP98" s="279"/>
      <c r="AQ98" s="279"/>
      <c r="AR98" s="302"/>
    </row>
    <row r="99" spans="2:44" ht="25" customHeight="1">
      <c r="B99" s="125"/>
      <c r="C99" s="397"/>
      <c r="D99" s="397"/>
      <c r="E99" s="397"/>
      <c r="F99" s="282"/>
      <c r="G99" s="282"/>
      <c r="H99" s="282"/>
      <c r="I99" s="282"/>
      <c r="J99" s="282"/>
      <c r="K99" s="282"/>
      <c r="L99" s="282"/>
      <c r="M99" s="282"/>
      <c r="N99" s="282"/>
      <c r="O99" s="240"/>
      <c r="P99" s="240"/>
      <c r="Q99" s="240"/>
      <c r="R99" s="240"/>
      <c r="S99" s="240"/>
      <c r="T99" s="240"/>
      <c r="U99" s="240"/>
      <c r="V99" s="240"/>
      <c r="W99" s="240"/>
      <c r="X99" s="240"/>
      <c r="Y99" s="240"/>
      <c r="Z99" s="240"/>
      <c r="AA99" s="240"/>
      <c r="AB99" s="278"/>
      <c r="AC99" s="278"/>
      <c r="AD99" s="278"/>
      <c r="AE99" s="278"/>
      <c r="AF99" s="278"/>
      <c r="AG99" s="278"/>
      <c r="AH99" s="278"/>
      <c r="AI99" s="278"/>
      <c r="AJ99" s="240"/>
      <c r="AK99" s="240"/>
      <c r="AL99" s="240"/>
      <c r="AM99" s="240"/>
      <c r="AN99" s="240"/>
      <c r="AO99" s="240"/>
      <c r="AP99" s="240"/>
      <c r="AQ99" s="240"/>
      <c r="AR99" s="275"/>
    </row>
    <row r="100" spans="2:44" ht="25" customHeight="1">
      <c r="B100" s="125"/>
      <c r="C100" s="126"/>
      <c r="D100" s="126"/>
      <c r="E100" s="126"/>
      <c r="F100" s="126"/>
      <c r="G100" s="126"/>
      <c r="H100" s="126"/>
      <c r="I100" s="126"/>
      <c r="J100" s="126"/>
      <c r="K100" s="126"/>
      <c r="L100" s="126"/>
      <c r="M100" s="126"/>
      <c r="N100" s="126"/>
      <c r="O100" s="112"/>
      <c r="P100" s="112"/>
      <c r="Q100" s="112"/>
      <c r="R100" s="112"/>
      <c r="S100" s="112"/>
      <c r="T100" s="112"/>
      <c r="U100" s="112"/>
      <c r="V100" s="112"/>
      <c r="W100" s="112"/>
      <c r="X100" s="112"/>
      <c r="Y100" s="112"/>
      <c r="Z100" s="112"/>
      <c r="AA100" s="112"/>
      <c r="AB100" s="112"/>
      <c r="AC100" s="112"/>
      <c r="AD100" s="112"/>
      <c r="AE100" s="112"/>
      <c r="AF100" s="112"/>
      <c r="AG100" s="112"/>
      <c r="AH100" s="126"/>
      <c r="AI100" s="126"/>
      <c r="AJ100" s="126"/>
      <c r="AK100" s="126"/>
      <c r="AL100" s="126"/>
      <c r="AM100" s="126"/>
      <c r="AN100" s="126"/>
      <c r="AO100" s="126"/>
      <c r="AP100" s="126"/>
      <c r="AQ100" s="126"/>
      <c r="AR100" s="127"/>
    </row>
    <row r="101" spans="2:44" ht="25" customHeight="1">
      <c r="B101" s="125"/>
      <c r="C101" s="117"/>
      <c r="D101" s="117"/>
      <c r="E101" s="117"/>
      <c r="G101" s="260"/>
      <c r="H101" s="260"/>
      <c r="I101" s="260"/>
      <c r="J101" s="260"/>
      <c r="K101" s="278" t="s">
        <v>72</v>
      </c>
      <c r="L101" s="278"/>
      <c r="M101" s="278"/>
      <c r="N101" s="279"/>
      <c r="O101" s="279"/>
      <c r="P101" s="279"/>
      <c r="Q101" s="278" t="s">
        <v>28</v>
      </c>
      <c r="R101" s="279"/>
      <c r="S101" s="279"/>
      <c r="T101" s="279"/>
      <c r="U101" s="277" t="s">
        <v>73</v>
      </c>
      <c r="V101" s="279"/>
      <c r="W101" s="279"/>
      <c r="X101" s="279"/>
      <c r="Y101" s="278" t="s">
        <v>28</v>
      </c>
      <c r="Z101" s="279"/>
      <c r="AA101" s="279"/>
      <c r="AB101" s="279"/>
      <c r="AC101" s="278" t="s">
        <v>74</v>
      </c>
      <c r="AD101" s="278"/>
      <c r="AE101" s="278"/>
      <c r="AF101" s="278"/>
      <c r="AG101" s="278"/>
      <c r="AH101" s="278"/>
      <c r="AI101" s="278"/>
      <c r="AJ101" s="279"/>
      <c r="AK101" s="279"/>
      <c r="AL101" s="279"/>
      <c r="AM101" s="279"/>
      <c r="AN101" s="279"/>
      <c r="AO101" s="279"/>
      <c r="AP101" s="279"/>
      <c r="AQ101" s="279"/>
      <c r="AR101" s="302"/>
    </row>
    <row r="102" spans="2:44" ht="25" customHeight="1">
      <c r="B102" s="125"/>
      <c r="C102" s="117"/>
      <c r="D102" s="117"/>
      <c r="E102" s="117"/>
      <c r="G102" s="260"/>
      <c r="H102" s="260"/>
      <c r="I102" s="260"/>
      <c r="J102" s="260"/>
      <c r="K102" s="278"/>
      <c r="L102" s="278"/>
      <c r="M102" s="278"/>
      <c r="N102" s="240"/>
      <c r="O102" s="240"/>
      <c r="P102" s="240"/>
      <c r="Q102" s="278"/>
      <c r="R102" s="240"/>
      <c r="S102" s="240"/>
      <c r="T102" s="240"/>
      <c r="U102" s="277"/>
      <c r="V102" s="240"/>
      <c r="W102" s="240"/>
      <c r="X102" s="240"/>
      <c r="Y102" s="278"/>
      <c r="Z102" s="240"/>
      <c r="AA102" s="240"/>
      <c r="AB102" s="240"/>
      <c r="AC102" s="278"/>
      <c r="AD102" s="278"/>
      <c r="AE102" s="278"/>
      <c r="AF102" s="278"/>
      <c r="AG102" s="278"/>
      <c r="AH102" s="278"/>
      <c r="AI102" s="278"/>
      <c r="AJ102" s="240"/>
      <c r="AK102" s="240"/>
      <c r="AL102" s="240"/>
      <c r="AM102" s="240"/>
      <c r="AN102" s="240"/>
      <c r="AO102" s="240"/>
      <c r="AP102" s="240"/>
      <c r="AQ102" s="240"/>
      <c r="AR102" s="275"/>
    </row>
    <row r="103" spans="2:44" ht="25" customHeight="1">
      <c r="B103" s="125"/>
      <c r="G103" s="126"/>
      <c r="H103" s="126"/>
      <c r="I103" s="126"/>
      <c r="J103" s="126"/>
      <c r="K103" s="126"/>
      <c r="L103" s="126"/>
      <c r="M103" s="260" t="s">
        <v>75</v>
      </c>
      <c r="N103" s="260"/>
      <c r="O103" s="260"/>
      <c r="P103" s="260"/>
      <c r="Q103" s="126"/>
      <c r="R103" s="260" t="s">
        <v>56</v>
      </c>
      <c r="S103" s="260"/>
      <c r="T103" s="260"/>
      <c r="U103" s="260" t="s">
        <v>75</v>
      </c>
      <c r="V103" s="260"/>
      <c r="W103" s="260"/>
      <c r="X103" s="260"/>
      <c r="Y103" s="126"/>
      <c r="Z103" s="260" t="s">
        <v>56</v>
      </c>
      <c r="AA103" s="260"/>
      <c r="AB103" s="260"/>
      <c r="AC103" s="126"/>
      <c r="AD103" s="126"/>
      <c r="AE103" s="126"/>
      <c r="AF103" s="126"/>
      <c r="AG103" s="126"/>
      <c r="AH103" s="112"/>
      <c r="AI103" s="112"/>
      <c r="AJ103" s="112"/>
      <c r="AK103" s="112"/>
      <c r="AL103" s="112"/>
      <c r="AM103" s="112"/>
      <c r="AN103" s="112"/>
      <c r="AO103" s="112"/>
      <c r="AP103" s="112"/>
      <c r="AQ103" s="112"/>
      <c r="AR103" s="128"/>
    </row>
    <row r="104" spans="2:44" ht="25" customHeight="1">
      <c r="B104" s="125"/>
      <c r="G104" s="126"/>
      <c r="H104" s="126"/>
      <c r="I104" s="126"/>
      <c r="J104" s="126"/>
      <c r="K104" s="126"/>
      <c r="L104" s="126"/>
      <c r="M104" s="129"/>
      <c r="N104" s="129"/>
      <c r="O104" s="129"/>
      <c r="P104" s="129"/>
      <c r="Q104" s="126"/>
      <c r="R104" s="129"/>
      <c r="S104" s="129"/>
      <c r="T104" s="129"/>
      <c r="U104" s="129"/>
      <c r="V104" s="129"/>
      <c r="W104" s="129"/>
      <c r="X104" s="129"/>
      <c r="Y104" s="126"/>
      <c r="Z104" s="260" t="s">
        <v>76</v>
      </c>
      <c r="AA104" s="260"/>
      <c r="AB104" s="260"/>
      <c r="AC104" s="260"/>
      <c r="AD104" s="260"/>
      <c r="AE104" s="260"/>
      <c r="AF104" s="260"/>
      <c r="AG104" s="260"/>
      <c r="AH104" s="260"/>
      <c r="AI104" s="260"/>
      <c r="AJ104" s="279"/>
      <c r="AK104" s="279"/>
      <c r="AL104" s="279"/>
      <c r="AM104" s="279"/>
      <c r="AN104" s="279"/>
      <c r="AO104" s="279"/>
      <c r="AP104" s="279"/>
      <c r="AQ104" s="279"/>
      <c r="AR104" s="302"/>
    </row>
    <row r="105" spans="2:44" ht="25" customHeight="1">
      <c r="B105" s="125"/>
      <c r="G105" s="126"/>
      <c r="H105" s="126"/>
      <c r="I105" s="126"/>
      <c r="J105" s="126"/>
      <c r="K105" s="126"/>
      <c r="L105" s="126"/>
      <c r="M105" s="129"/>
      <c r="N105" s="129"/>
      <c r="O105" s="129"/>
      <c r="P105" s="129"/>
      <c r="Q105" s="126"/>
      <c r="R105" s="129"/>
      <c r="S105" s="129"/>
      <c r="T105" s="129"/>
      <c r="U105" s="129"/>
      <c r="V105" s="129"/>
      <c r="W105" s="129"/>
      <c r="X105" s="129"/>
      <c r="Y105" s="126"/>
      <c r="Z105" s="260"/>
      <c r="AA105" s="260"/>
      <c r="AB105" s="260"/>
      <c r="AC105" s="260"/>
      <c r="AD105" s="260"/>
      <c r="AE105" s="260"/>
      <c r="AF105" s="260"/>
      <c r="AG105" s="260"/>
      <c r="AH105" s="260"/>
      <c r="AI105" s="260"/>
      <c r="AJ105" s="240"/>
      <c r="AK105" s="240"/>
      <c r="AL105" s="240"/>
      <c r="AM105" s="240"/>
      <c r="AN105" s="240"/>
      <c r="AO105" s="240"/>
      <c r="AP105" s="240"/>
      <c r="AQ105" s="240"/>
      <c r="AR105" s="275"/>
    </row>
    <row r="106" spans="2:44" ht="25" customHeight="1">
      <c r="B106" s="130"/>
      <c r="F106" s="131"/>
      <c r="G106" s="131"/>
      <c r="H106" s="131"/>
      <c r="I106" s="131"/>
      <c r="J106" s="131"/>
      <c r="K106" s="131"/>
      <c r="L106" s="131"/>
      <c r="M106" s="131"/>
      <c r="N106" s="131"/>
      <c r="O106" s="132"/>
      <c r="P106" s="132"/>
      <c r="Q106" s="132"/>
      <c r="R106" s="132"/>
      <c r="S106" s="132"/>
      <c r="T106" s="132"/>
      <c r="U106" s="132"/>
      <c r="V106" s="132"/>
      <c r="W106" s="132"/>
      <c r="X106" s="132"/>
      <c r="Y106" s="132"/>
      <c r="Z106" s="132"/>
      <c r="AA106" s="132"/>
      <c r="AB106" s="132"/>
      <c r="AC106" s="132"/>
      <c r="AD106" s="132"/>
      <c r="AE106" s="132"/>
      <c r="AF106" s="132"/>
      <c r="AG106" s="133"/>
      <c r="AH106" s="133"/>
      <c r="AI106" s="133"/>
      <c r="AJ106" s="133"/>
      <c r="AK106" s="133"/>
      <c r="AL106" s="133"/>
      <c r="AM106" s="133"/>
      <c r="AN106" s="133"/>
      <c r="AO106" s="133"/>
      <c r="AP106" s="133"/>
      <c r="AQ106" s="133"/>
      <c r="AR106" s="134"/>
    </row>
    <row r="107" spans="2:44" ht="25" customHeight="1">
      <c r="B107" s="400" t="s">
        <v>77</v>
      </c>
      <c r="C107" s="401"/>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2"/>
    </row>
    <row r="108" spans="2:44" ht="25" customHeight="1">
      <c r="B108" s="135"/>
      <c r="C108" s="396"/>
      <c r="D108" s="397"/>
      <c r="E108" s="397"/>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7"/>
    </row>
    <row r="109" spans="2:44" ht="25" customHeight="1">
      <c r="B109" s="138"/>
      <c r="C109" s="397"/>
      <c r="D109" s="397"/>
      <c r="E109" s="397"/>
      <c r="F109" s="126"/>
      <c r="G109" s="260" t="s">
        <v>78</v>
      </c>
      <c r="H109" s="260"/>
      <c r="I109" s="260"/>
      <c r="J109" s="260"/>
      <c r="K109" s="260"/>
      <c r="L109" s="260"/>
      <c r="M109" s="260"/>
      <c r="N109" s="260"/>
      <c r="O109" s="260"/>
      <c r="P109" s="260"/>
      <c r="Q109" s="260"/>
      <c r="R109" s="260"/>
      <c r="S109" s="260"/>
      <c r="T109" s="260"/>
      <c r="U109" s="260"/>
      <c r="V109" s="260"/>
      <c r="W109" s="428"/>
      <c r="X109" s="429"/>
      <c r="Y109" s="429"/>
      <c r="Z109" s="429"/>
      <c r="AA109" s="429"/>
      <c r="AB109" s="429"/>
      <c r="AC109" s="429"/>
      <c r="AD109" s="429"/>
      <c r="AE109" s="429"/>
      <c r="AF109" s="429"/>
      <c r="AG109" s="429"/>
      <c r="AH109" s="429"/>
      <c r="AI109" s="429"/>
      <c r="AJ109" s="429"/>
      <c r="AK109" s="429"/>
      <c r="AL109" s="429"/>
      <c r="AM109" s="429"/>
      <c r="AN109" s="429"/>
      <c r="AO109" s="429"/>
      <c r="AP109" s="429"/>
      <c r="AQ109" s="429"/>
      <c r="AR109" s="430"/>
    </row>
    <row r="110" spans="2:44" ht="25" customHeight="1">
      <c r="B110" s="138"/>
      <c r="C110" s="129"/>
      <c r="D110" s="129"/>
      <c r="E110" s="129"/>
      <c r="F110" s="126"/>
      <c r="G110" s="126"/>
      <c r="H110" s="126"/>
      <c r="I110" s="126"/>
      <c r="J110" s="126"/>
      <c r="K110" s="126"/>
      <c r="L110" s="126"/>
      <c r="M110" s="126"/>
      <c r="N110" s="126"/>
      <c r="O110" s="129"/>
      <c r="P110" s="129"/>
      <c r="Q110" s="129"/>
      <c r="R110" s="129"/>
      <c r="S110" s="129"/>
      <c r="T110" s="129"/>
      <c r="U110" s="129"/>
      <c r="V110" s="129"/>
      <c r="W110" s="129"/>
      <c r="X110" s="129"/>
      <c r="Y110" s="129"/>
      <c r="Z110" s="129"/>
      <c r="AA110" s="129"/>
      <c r="AB110" s="129"/>
      <c r="AC110" s="129"/>
      <c r="AD110" s="129"/>
      <c r="AE110" s="129"/>
      <c r="AF110" s="129"/>
      <c r="AG110" s="139"/>
      <c r="AH110" s="139"/>
      <c r="AI110" s="139"/>
      <c r="AJ110" s="139"/>
      <c r="AK110" s="139"/>
      <c r="AL110" s="139"/>
      <c r="AM110" s="139"/>
      <c r="AN110" s="139"/>
      <c r="AO110" s="139"/>
      <c r="AP110" s="139"/>
      <c r="AQ110" s="139"/>
      <c r="AR110" s="140"/>
    </row>
    <row r="111" spans="2:44" ht="25" customHeight="1">
      <c r="B111" s="400" t="s">
        <v>79</v>
      </c>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141"/>
      <c r="AA111" s="141"/>
      <c r="AB111" s="141"/>
      <c r="AC111" s="141"/>
      <c r="AD111" s="141"/>
      <c r="AE111" s="141"/>
      <c r="AF111" s="141"/>
      <c r="AG111" s="141"/>
      <c r="AH111" s="141"/>
      <c r="AI111" s="141"/>
      <c r="AJ111" s="141"/>
      <c r="AK111" s="141"/>
      <c r="AL111" s="141"/>
      <c r="AM111" s="141"/>
      <c r="AN111" s="141"/>
      <c r="AO111" s="141"/>
      <c r="AP111" s="141"/>
      <c r="AQ111" s="141"/>
      <c r="AR111" s="142"/>
    </row>
    <row r="112" spans="2:44" ht="25" customHeight="1">
      <c r="B112" s="138"/>
      <c r="C112" s="396"/>
      <c r="D112" s="397"/>
      <c r="E112" s="397"/>
      <c r="G112" s="355" t="s">
        <v>80</v>
      </c>
      <c r="H112" s="355"/>
      <c r="I112" s="355"/>
      <c r="J112" s="355"/>
      <c r="K112" s="355"/>
      <c r="L112" s="355"/>
      <c r="M112" s="355"/>
      <c r="N112" s="355"/>
      <c r="O112" s="355"/>
      <c r="P112" s="355"/>
      <c r="Q112" s="355"/>
      <c r="R112" s="355"/>
      <c r="S112" s="355"/>
      <c r="T112" s="355"/>
      <c r="U112" s="355"/>
      <c r="V112" s="355"/>
      <c r="W112" s="240"/>
      <c r="X112" s="388"/>
      <c r="Y112" s="388"/>
      <c r="Z112" s="388"/>
      <c r="AA112" s="388"/>
      <c r="AB112" s="388"/>
      <c r="AC112" s="388"/>
      <c r="AD112" s="126" t="s">
        <v>81</v>
      </c>
      <c r="AE112" s="240"/>
      <c r="AF112" s="388"/>
      <c r="AG112" s="388"/>
      <c r="AH112" s="388"/>
      <c r="AI112" s="388"/>
      <c r="AJ112" s="388"/>
      <c r="AK112" s="388"/>
      <c r="AL112" s="388"/>
      <c r="AM112" s="126" t="s">
        <v>81</v>
      </c>
      <c r="AN112" s="240"/>
      <c r="AO112" s="388"/>
      <c r="AP112" s="388"/>
      <c r="AQ112" s="388"/>
      <c r="AR112" s="444"/>
    </row>
    <row r="113" spans="2:45" ht="25" customHeight="1">
      <c r="B113" s="138"/>
      <c r="C113" s="397"/>
      <c r="D113" s="397"/>
      <c r="E113" s="397"/>
      <c r="G113" s="355"/>
      <c r="H113" s="355"/>
      <c r="I113" s="355"/>
      <c r="J113" s="355"/>
      <c r="K113" s="355"/>
      <c r="L113" s="355"/>
      <c r="M113" s="355"/>
      <c r="N113" s="355"/>
      <c r="O113" s="355"/>
      <c r="P113" s="355"/>
      <c r="Q113" s="355"/>
      <c r="R113" s="355"/>
      <c r="S113" s="355"/>
      <c r="T113" s="355"/>
      <c r="U113" s="355"/>
      <c r="V113" s="355"/>
      <c r="W113" s="280" t="s">
        <v>82</v>
      </c>
      <c r="X113" s="280"/>
      <c r="Y113" s="280"/>
      <c r="Z113" s="280"/>
      <c r="AA113" s="280"/>
      <c r="AB113" s="280"/>
      <c r="AC113" s="280"/>
      <c r="AD113" s="280" t="s">
        <v>83</v>
      </c>
      <c r="AE113" s="280"/>
      <c r="AF113" s="280"/>
      <c r="AG113" s="280"/>
      <c r="AH113" s="280"/>
      <c r="AI113" s="280"/>
      <c r="AJ113" s="280"/>
      <c r="AK113" s="280" t="s">
        <v>84</v>
      </c>
      <c r="AL113" s="280"/>
      <c r="AM113" s="280"/>
      <c r="AN113" s="280"/>
      <c r="AO113" s="280"/>
      <c r="AP113" s="280"/>
      <c r="AQ113" s="280"/>
      <c r="AR113" s="281"/>
      <c r="AS113" s="143"/>
    </row>
    <row r="114" spans="2:45" ht="25" customHeight="1">
      <c r="B114" s="138"/>
      <c r="C114" s="126"/>
      <c r="D114" s="126"/>
      <c r="E114" s="126"/>
      <c r="G114" s="355"/>
      <c r="H114" s="355"/>
      <c r="I114" s="355"/>
      <c r="J114" s="355"/>
      <c r="K114" s="355"/>
      <c r="L114" s="355"/>
      <c r="M114" s="355"/>
      <c r="N114" s="355"/>
      <c r="O114" s="355"/>
      <c r="P114" s="355"/>
      <c r="Q114" s="355"/>
      <c r="R114" s="355"/>
      <c r="S114" s="355"/>
      <c r="T114" s="355"/>
      <c r="U114" s="355"/>
      <c r="V114" s="355"/>
      <c r="W114" s="240"/>
      <c r="X114" s="388"/>
      <c r="Y114" s="388"/>
      <c r="Z114" s="388"/>
      <c r="AA114" s="388"/>
      <c r="AB114" s="388"/>
      <c r="AC114" s="388"/>
      <c r="AD114" s="126" t="s">
        <v>81</v>
      </c>
      <c r="AE114" s="240"/>
      <c r="AF114" s="388"/>
      <c r="AG114" s="388"/>
      <c r="AH114" s="388"/>
      <c r="AI114" s="388"/>
      <c r="AJ114" s="388"/>
      <c r="AK114" s="388"/>
      <c r="AL114" s="388"/>
      <c r="AM114" s="126" t="s">
        <v>81</v>
      </c>
      <c r="AN114" s="240"/>
      <c r="AO114" s="388"/>
      <c r="AP114" s="388"/>
      <c r="AQ114" s="388"/>
      <c r="AR114" s="444"/>
      <c r="AS114" s="126"/>
    </row>
    <row r="115" spans="2:45" ht="25" customHeight="1">
      <c r="B115" s="125"/>
      <c r="C115" s="144"/>
      <c r="D115" s="145"/>
      <c r="E115" s="145"/>
      <c r="G115" s="282" t="s">
        <v>85</v>
      </c>
      <c r="H115" s="282"/>
      <c r="I115" s="282"/>
      <c r="J115" s="282"/>
      <c r="K115" s="282"/>
      <c r="L115" s="282"/>
      <c r="M115" s="282"/>
      <c r="N115" s="282"/>
      <c r="O115" s="282"/>
      <c r="P115" s="282"/>
      <c r="Q115" s="282"/>
      <c r="R115" s="282"/>
      <c r="S115" s="282"/>
      <c r="T115" s="282"/>
      <c r="U115" s="126"/>
      <c r="V115" s="126"/>
      <c r="W115" s="280" t="s">
        <v>82</v>
      </c>
      <c r="X115" s="280"/>
      <c r="Y115" s="280"/>
      <c r="Z115" s="280"/>
      <c r="AA115" s="280"/>
      <c r="AB115" s="280"/>
      <c r="AC115" s="280"/>
      <c r="AD115" s="280" t="s">
        <v>83</v>
      </c>
      <c r="AE115" s="280"/>
      <c r="AF115" s="280"/>
      <c r="AG115" s="280"/>
      <c r="AH115" s="280"/>
      <c r="AI115" s="280"/>
      <c r="AJ115" s="280"/>
      <c r="AK115" s="280" t="s">
        <v>84</v>
      </c>
      <c r="AL115" s="280"/>
      <c r="AM115" s="280"/>
      <c r="AN115" s="280"/>
      <c r="AO115" s="280"/>
      <c r="AP115" s="280"/>
      <c r="AQ115" s="280"/>
      <c r="AR115" s="281"/>
      <c r="AS115" s="143"/>
    </row>
    <row r="116" spans="2:45" ht="25" customHeight="1">
      <c r="B116" s="125"/>
      <c r="C116" s="145"/>
      <c r="D116" s="145"/>
      <c r="E116" s="145"/>
      <c r="G116" s="126"/>
      <c r="H116" s="146"/>
      <c r="I116" s="146"/>
      <c r="J116" s="146"/>
      <c r="K116" s="146"/>
      <c r="L116" s="146"/>
      <c r="M116" s="146"/>
      <c r="N116" s="146"/>
      <c r="O116" s="146"/>
      <c r="P116" s="146"/>
      <c r="Q116" s="146"/>
      <c r="R116" s="146"/>
      <c r="S116" s="146"/>
      <c r="T116" s="146"/>
      <c r="U116" s="146"/>
      <c r="V116" s="126"/>
      <c r="W116" s="240"/>
      <c r="X116" s="388"/>
      <c r="Y116" s="388"/>
      <c r="Z116" s="388"/>
      <c r="AA116" s="388"/>
      <c r="AB116" s="388"/>
      <c r="AC116" s="388"/>
      <c r="AD116" s="126" t="s">
        <v>81</v>
      </c>
      <c r="AE116" s="240"/>
      <c r="AF116" s="388"/>
      <c r="AG116" s="388"/>
      <c r="AH116" s="388"/>
      <c r="AI116" s="388"/>
      <c r="AJ116" s="388"/>
      <c r="AK116" s="388"/>
      <c r="AL116" s="388"/>
      <c r="AM116" s="126" t="s">
        <v>81</v>
      </c>
      <c r="AN116" s="240"/>
      <c r="AO116" s="388"/>
      <c r="AP116" s="388"/>
      <c r="AQ116" s="388"/>
      <c r="AR116" s="444"/>
      <c r="AS116" s="143"/>
    </row>
    <row r="117" spans="2:45" ht="25" customHeight="1">
      <c r="B117" s="125"/>
      <c r="C117" s="126"/>
      <c r="D117" s="126"/>
      <c r="E117" s="126"/>
      <c r="F117" s="126"/>
      <c r="G117" s="126"/>
      <c r="H117" s="126"/>
      <c r="I117" s="126"/>
      <c r="J117" s="126"/>
      <c r="K117" s="126"/>
      <c r="L117" s="126"/>
      <c r="M117" s="126"/>
      <c r="N117" s="126"/>
      <c r="O117" s="126"/>
      <c r="W117" s="280" t="s">
        <v>82</v>
      </c>
      <c r="X117" s="280"/>
      <c r="Y117" s="280"/>
      <c r="Z117" s="280"/>
      <c r="AA117" s="280"/>
      <c r="AB117" s="280"/>
      <c r="AC117" s="280"/>
      <c r="AD117" s="280" t="s">
        <v>83</v>
      </c>
      <c r="AE117" s="280"/>
      <c r="AF117" s="280"/>
      <c r="AG117" s="280"/>
      <c r="AH117" s="280"/>
      <c r="AI117" s="280"/>
      <c r="AJ117" s="280"/>
      <c r="AK117" s="280" t="s">
        <v>84</v>
      </c>
      <c r="AL117" s="280"/>
      <c r="AM117" s="280"/>
      <c r="AN117" s="280"/>
      <c r="AO117" s="280"/>
      <c r="AP117" s="280"/>
      <c r="AQ117" s="280"/>
      <c r="AR117" s="281"/>
      <c r="AS117" s="126"/>
    </row>
    <row r="118" spans="2:45" s="147" customFormat="1" ht="25" customHeight="1">
      <c r="B118" s="125"/>
      <c r="C118" s="126"/>
      <c r="D118" s="126"/>
      <c r="E118" s="126"/>
      <c r="F118" s="126"/>
      <c r="G118" s="126"/>
      <c r="H118" s="126"/>
      <c r="I118" s="126"/>
      <c r="J118" s="126"/>
      <c r="K118" s="126"/>
      <c r="L118" s="126"/>
      <c r="M118" s="126"/>
      <c r="N118" s="126"/>
      <c r="O118" s="126"/>
      <c r="P118" s="104"/>
      <c r="Q118" s="104"/>
      <c r="R118" s="104"/>
      <c r="S118" s="104"/>
      <c r="T118" s="104"/>
      <c r="U118" s="104"/>
      <c r="V118" s="104"/>
      <c r="W118" s="122"/>
      <c r="X118" s="122"/>
      <c r="Y118" s="122"/>
      <c r="Z118" s="122"/>
      <c r="AA118" s="122"/>
      <c r="AB118" s="122"/>
      <c r="AC118" s="122"/>
      <c r="AD118" s="148"/>
      <c r="AE118" s="148"/>
      <c r="AF118" s="148"/>
      <c r="AG118" s="148"/>
      <c r="AH118" s="148"/>
      <c r="AI118" s="148"/>
      <c r="AJ118" s="148"/>
      <c r="AK118" s="148"/>
      <c r="AL118" s="148"/>
      <c r="AM118" s="148"/>
      <c r="AN118" s="148"/>
      <c r="AO118" s="148"/>
      <c r="AP118" s="148"/>
      <c r="AQ118" s="148"/>
      <c r="AR118" s="149"/>
      <c r="AS118" s="150"/>
    </row>
    <row r="119" spans="2:45" s="147" customFormat="1" ht="25" customHeight="1">
      <c r="B119" s="400" t="s">
        <v>86</v>
      </c>
      <c r="C119" s="401"/>
      <c r="D119" s="401"/>
      <c r="E119" s="401"/>
      <c r="F119" s="401"/>
      <c r="G119" s="401"/>
      <c r="H119" s="401"/>
      <c r="I119" s="401"/>
      <c r="J119" s="401"/>
      <c r="K119" s="401"/>
      <c r="L119" s="401"/>
      <c r="M119" s="401"/>
      <c r="N119" s="401"/>
      <c r="O119" s="401"/>
      <c r="P119" s="401"/>
      <c r="Q119" s="401"/>
      <c r="R119" s="401"/>
      <c r="S119" s="401"/>
      <c r="T119" s="401"/>
      <c r="U119" s="401"/>
      <c r="V119" s="401"/>
      <c r="W119" s="401"/>
      <c r="X119" s="401"/>
      <c r="Y119" s="401"/>
      <c r="Z119" s="401"/>
      <c r="AA119" s="401"/>
      <c r="AB119" s="401"/>
      <c r="AC119" s="401"/>
      <c r="AD119" s="401"/>
      <c r="AE119" s="401"/>
      <c r="AF119" s="401"/>
      <c r="AG119" s="141"/>
      <c r="AH119" s="141"/>
      <c r="AI119" s="141"/>
      <c r="AJ119" s="141"/>
      <c r="AK119" s="141"/>
      <c r="AL119" s="141"/>
      <c r="AM119" s="141"/>
      <c r="AN119" s="141"/>
      <c r="AO119" s="141"/>
      <c r="AP119" s="141"/>
      <c r="AQ119" s="141"/>
      <c r="AR119" s="142"/>
      <c r="AS119" s="150"/>
    </row>
    <row r="120" spans="2:45" s="147" customFormat="1" ht="25" customHeight="1">
      <c r="B120" s="138"/>
      <c r="C120" s="396"/>
      <c r="D120" s="397"/>
      <c r="E120" s="397"/>
      <c r="F120" s="104"/>
      <c r="G120" s="355" t="s">
        <v>87</v>
      </c>
      <c r="H120" s="355"/>
      <c r="I120" s="355"/>
      <c r="J120" s="355"/>
      <c r="K120" s="355"/>
      <c r="L120" s="355"/>
      <c r="M120" s="355"/>
      <c r="N120" s="355"/>
      <c r="O120" s="355"/>
      <c r="P120" s="355"/>
      <c r="Q120" s="355"/>
      <c r="R120" s="355"/>
      <c r="S120" s="355"/>
      <c r="T120" s="355"/>
      <c r="U120" s="355"/>
      <c r="V120" s="355"/>
      <c r="W120" s="240"/>
      <c r="X120" s="388"/>
      <c r="Y120" s="388"/>
      <c r="Z120" s="388"/>
      <c r="AA120" s="388"/>
      <c r="AB120" s="388"/>
      <c r="AC120" s="388"/>
      <c r="AD120" s="126" t="s">
        <v>81</v>
      </c>
      <c r="AE120" s="240"/>
      <c r="AF120" s="388"/>
      <c r="AG120" s="388"/>
      <c r="AH120" s="388"/>
      <c r="AI120" s="388"/>
      <c r="AJ120" s="388"/>
      <c r="AK120" s="388"/>
      <c r="AL120" s="388"/>
      <c r="AM120" s="126" t="s">
        <v>81</v>
      </c>
      <c r="AN120" s="240"/>
      <c r="AO120" s="388"/>
      <c r="AP120" s="388"/>
      <c r="AQ120" s="388"/>
      <c r="AR120" s="444"/>
      <c r="AS120" s="150"/>
    </row>
    <row r="121" spans="2:45" s="147" customFormat="1" ht="25" customHeight="1">
      <c r="B121" s="138"/>
      <c r="C121" s="397"/>
      <c r="D121" s="397"/>
      <c r="E121" s="397"/>
      <c r="F121" s="104"/>
      <c r="G121" s="355"/>
      <c r="H121" s="355"/>
      <c r="I121" s="355"/>
      <c r="J121" s="355"/>
      <c r="K121" s="355"/>
      <c r="L121" s="355"/>
      <c r="M121" s="355"/>
      <c r="N121" s="355"/>
      <c r="O121" s="355"/>
      <c r="P121" s="355"/>
      <c r="Q121" s="355"/>
      <c r="R121" s="355"/>
      <c r="S121" s="355"/>
      <c r="T121" s="355"/>
      <c r="U121" s="355"/>
      <c r="V121" s="355"/>
      <c r="W121" s="280" t="s">
        <v>88</v>
      </c>
      <c r="X121" s="280"/>
      <c r="Y121" s="280"/>
      <c r="Z121" s="280"/>
      <c r="AA121" s="280"/>
      <c r="AB121" s="280"/>
      <c r="AC121" s="280"/>
      <c r="AD121" s="320" t="s">
        <v>89</v>
      </c>
      <c r="AE121" s="320"/>
      <c r="AF121" s="320"/>
      <c r="AG121" s="320"/>
      <c r="AH121" s="320"/>
      <c r="AI121" s="320"/>
      <c r="AJ121" s="320"/>
      <c r="AK121" s="280" t="s">
        <v>90</v>
      </c>
      <c r="AL121" s="280"/>
      <c r="AM121" s="280"/>
      <c r="AN121" s="280"/>
      <c r="AO121" s="280"/>
      <c r="AP121" s="280"/>
      <c r="AQ121" s="280"/>
      <c r="AR121" s="281"/>
      <c r="AS121" s="150"/>
    </row>
    <row r="122" spans="2:45" s="147" customFormat="1" ht="25" customHeight="1">
      <c r="B122" s="138"/>
      <c r="C122" s="126"/>
      <c r="D122" s="126"/>
      <c r="E122" s="126"/>
      <c r="F122" s="104"/>
      <c r="G122" s="355"/>
      <c r="H122" s="355"/>
      <c r="I122" s="355"/>
      <c r="J122" s="355"/>
      <c r="K122" s="355"/>
      <c r="L122" s="355"/>
      <c r="M122" s="355"/>
      <c r="N122" s="355"/>
      <c r="O122" s="355"/>
      <c r="P122" s="355"/>
      <c r="Q122" s="355"/>
      <c r="R122" s="355"/>
      <c r="S122" s="355"/>
      <c r="T122" s="355"/>
      <c r="U122" s="355"/>
      <c r="V122" s="355"/>
      <c r="W122" s="240"/>
      <c r="X122" s="388"/>
      <c r="Y122" s="388"/>
      <c r="Z122" s="388"/>
      <c r="AA122" s="388"/>
      <c r="AB122" s="388"/>
      <c r="AC122" s="388"/>
      <c r="AD122" s="126" t="s">
        <v>81</v>
      </c>
      <c r="AE122" s="240"/>
      <c r="AF122" s="388"/>
      <c r="AG122" s="388"/>
      <c r="AH122" s="388"/>
      <c r="AI122" s="388"/>
      <c r="AJ122" s="388"/>
      <c r="AK122" s="388"/>
      <c r="AL122" s="388"/>
      <c r="AM122" s="126" t="s">
        <v>81</v>
      </c>
      <c r="AN122" s="240"/>
      <c r="AO122" s="388"/>
      <c r="AP122" s="388"/>
      <c r="AQ122" s="388"/>
      <c r="AR122" s="444"/>
      <c r="AS122" s="150"/>
    </row>
    <row r="123" spans="2:45" s="147" customFormat="1" ht="25" customHeight="1">
      <c r="B123" s="125"/>
      <c r="C123" s="144"/>
      <c r="D123" s="145"/>
      <c r="E123" s="145"/>
      <c r="F123" s="104"/>
      <c r="G123" s="282" t="s">
        <v>85</v>
      </c>
      <c r="H123" s="282"/>
      <c r="I123" s="282"/>
      <c r="J123" s="282"/>
      <c r="K123" s="282"/>
      <c r="L123" s="282"/>
      <c r="M123" s="282"/>
      <c r="N123" s="282"/>
      <c r="O123" s="282"/>
      <c r="P123" s="282"/>
      <c r="Q123" s="282"/>
      <c r="R123" s="282"/>
      <c r="S123" s="282"/>
      <c r="T123" s="282"/>
      <c r="U123" s="126"/>
      <c r="V123" s="126"/>
      <c r="W123" s="280" t="s">
        <v>88</v>
      </c>
      <c r="X123" s="280"/>
      <c r="Y123" s="280"/>
      <c r="Z123" s="280"/>
      <c r="AA123" s="280"/>
      <c r="AB123" s="280"/>
      <c r="AC123" s="280"/>
      <c r="AD123" s="320" t="s">
        <v>89</v>
      </c>
      <c r="AE123" s="320"/>
      <c r="AF123" s="320"/>
      <c r="AG123" s="320"/>
      <c r="AH123" s="320"/>
      <c r="AI123" s="320"/>
      <c r="AJ123" s="320"/>
      <c r="AK123" s="280" t="s">
        <v>90</v>
      </c>
      <c r="AL123" s="280"/>
      <c r="AM123" s="280"/>
      <c r="AN123" s="280"/>
      <c r="AO123" s="280"/>
      <c r="AP123" s="280"/>
      <c r="AQ123" s="280"/>
      <c r="AR123" s="281"/>
      <c r="AS123" s="150"/>
    </row>
    <row r="124" spans="2:45" ht="25" customHeight="1">
      <c r="B124" s="151"/>
      <c r="C124" s="152"/>
      <c r="D124" s="152"/>
      <c r="E124" s="152"/>
      <c r="F124" s="152"/>
      <c r="G124" s="152"/>
      <c r="H124" s="152"/>
      <c r="I124" s="152"/>
      <c r="J124" s="152"/>
      <c r="K124" s="152"/>
      <c r="L124" s="152"/>
      <c r="M124" s="152"/>
      <c r="N124" s="152"/>
      <c r="O124" s="152"/>
      <c r="P124" s="153"/>
      <c r="Q124" s="153"/>
      <c r="R124" s="153"/>
      <c r="S124" s="153"/>
      <c r="T124" s="153"/>
      <c r="U124" s="153"/>
      <c r="V124" s="152"/>
      <c r="W124" s="153"/>
      <c r="X124" s="153"/>
      <c r="Y124" s="153"/>
      <c r="Z124" s="153"/>
      <c r="AA124" s="153"/>
      <c r="AB124" s="153"/>
      <c r="AC124" s="152"/>
      <c r="AD124" s="153"/>
      <c r="AE124" s="153"/>
      <c r="AF124" s="153"/>
      <c r="AG124" s="153"/>
      <c r="AH124" s="153"/>
      <c r="AI124" s="153"/>
      <c r="AJ124" s="152"/>
      <c r="AK124" s="152"/>
      <c r="AL124" s="152"/>
      <c r="AM124" s="152"/>
      <c r="AN124" s="152"/>
      <c r="AO124" s="152"/>
      <c r="AP124" s="152"/>
      <c r="AQ124" s="152"/>
      <c r="AR124" s="154"/>
    </row>
    <row r="125" spans="2:45" ht="16" customHeight="1">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326" t="s">
        <v>13</v>
      </c>
      <c r="AK125" s="327"/>
      <c r="AL125" s="217" t="str">
        <f>ADM!$D$4</f>
        <v>中国 2023</v>
      </c>
      <c r="AM125" s="218"/>
      <c r="AN125" s="218"/>
      <c r="AO125" s="218"/>
      <c r="AP125" s="219"/>
      <c r="AQ125" s="219"/>
      <c r="AR125" s="219"/>
    </row>
    <row r="126" spans="2:45" ht="16" customHeight="1">
      <c r="B126" s="328" t="s">
        <v>91</v>
      </c>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row>
    <row r="127" spans="2:45" ht="16" customHeight="1">
      <c r="B127" s="466" t="s">
        <v>92</v>
      </c>
      <c r="C127" s="466"/>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R127" s="466"/>
    </row>
    <row r="128" spans="2:45" ht="16" customHeight="1">
      <c r="B128" s="466"/>
      <c r="C128" s="466"/>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row>
    <row r="129" spans="2:44" ht="16" customHeight="1">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row>
    <row r="130" spans="2:44" ht="16" customHeight="1">
      <c r="B130" s="647" t="s">
        <v>93</v>
      </c>
      <c r="C130" s="648"/>
      <c r="D130" s="648"/>
      <c r="E130" s="648"/>
      <c r="F130" s="648"/>
      <c r="G130" s="648"/>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304" t="s">
        <v>94</v>
      </c>
      <c r="AD130" s="305"/>
      <c r="AE130" s="305"/>
      <c r="AF130" s="305"/>
      <c r="AG130" s="305"/>
      <c r="AH130" s="305"/>
      <c r="AI130" s="306"/>
      <c r="AJ130" s="305" t="s">
        <v>95</v>
      </c>
      <c r="AK130" s="305"/>
      <c r="AL130" s="305"/>
      <c r="AM130" s="305"/>
      <c r="AN130" s="305"/>
      <c r="AO130" s="306"/>
      <c r="AP130" s="460" t="s">
        <v>96</v>
      </c>
      <c r="AQ130" s="461"/>
      <c r="AR130" s="462"/>
    </row>
    <row r="131" spans="2:44" ht="16" customHeight="1">
      <c r="B131" s="649"/>
      <c r="C131" s="650"/>
      <c r="D131" s="650"/>
      <c r="E131" s="650"/>
      <c r="F131" s="650"/>
      <c r="G131" s="650"/>
      <c r="H131" s="650"/>
      <c r="I131" s="650"/>
      <c r="J131" s="650"/>
      <c r="K131" s="650"/>
      <c r="L131" s="650"/>
      <c r="M131" s="650"/>
      <c r="N131" s="650"/>
      <c r="O131" s="650"/>
      <c r="P131" s="650"/>
      <c r="Q131" s="650"/>
      <c r="R131" s="650"/>
      <c r="S131" s="650"/>
      <c r="T131" s="650"/>
      <c r="U131" s="650"/>
      <c r="V131" s="650"/>
      <c r="W131" s="650"/>
      <c r="X131" s="650"/>
      <c r="Y131" s="650"/>
      <c r="Z131" s="650"/>
      <c r="AA131" s="650"/>
      <c r="AB131" s="650"/>
      <c r="AC131" s="307"/>
      <c r="AD131" s="308"/>
      <c r="AE131" s="308"/>
      <c r="AF131" s="308"/>
      <c r="AG131" s="308"/>
      <c r="AH131" s="308"/>
      <c r="AI131" s="309"/>
      <c r="AJ131" s="651"/>
      <c r="AK131" s="651"/>
      <c r="AL131" s="651"/>
      <c r="AM131" s="651"/>
      <c r="AN131" s="651"/>
      <c r="AO131" s="652"/>
      <c r="AP131" s="654"/>
      <c r="AQ131" s="655"/>
      <c r="AR131" s="656"/>
    </row>
    <row r="132" spans="2:44" ht="16" customHeight="1">
      <c r="B132" s="304" t="s">
        <v>97</v>
      </c>
      <c r="C132" s="305"/>
      <c r="D132" s="305"/>
      <c r="E132" s="305"/>
      <c r="F132" s="305"/>
      <c r="G132" s="305"/>
      <c r="H132" s="305"/>
      <c r="I132" s="305"/>
      <c r="J132" s="305"/>
      <c r="K132" s="306"/>
      <c r="L132" s="304" t="s">
        <v>98</v>
      </c>
      <c r="M132" s="305"/>
      <c r="N132" s="305"/>
      <c r="O132" s="305"/>
      <c r="P132" s="305"/>
      <c r="Q132" s="305"/>
      <c r="R132" s="305"/>
      <c r="S132" s="305"/>
      <c r="T132" s="305"/>
      <c r="U132" s="306"/>
      <c r="V132" s="460" t="s">
        <v>99</v>
      </c>
      <c r="W132" s="461"/>
      <c r="X132" s="461"/>
      <c r="Y132" s="461"/>
      <c r="Z132" s="461"/>
      <c r="AA132" s="461"/>
      <c r="AB132" s="462"/>
      <c r="AC132" s="304" t="s">
        <v>100</v>
      </c>
      <c r="AD132" s="305"/>
      <c r="AE132" s="305"/>
      <c r="AF132" s="305"/>
      <c r="AG132" s="305"/>
      <c r="AH132" s="305"/>
      <c r="AI132" s="306"/>
      <c r="AJ132" s="653"/>
      <c r="AK132" s="651"/>
      <c r="AL132" s="651"/>
      <c r="AM132" s="651"/>
      <c r="AN132" s="651"/>
      <c r="AO132" s="652"/>
      <c r="AP132" s="654"/>
      <c r="AQ132" s="655"/>
      <c r="AR132" s="656"/>
    </row>
    <row r="133" spans="2:44" ht="16" customHeight="1">
      <c r="B133" s="307"/>
      <c r="C133" s="308"/>
      <c r="D133" s="308"/>
      <c r="E133" s="308"/>
      <c r="F133" s="308"/>
      <c r="G133" s="308"/>
      <c r="H133" s="308"/>
      <c r="I133" s="308"/>
      <c r="J133" s="308"/>
      <c r="K133" s="309"/>
      <c r="L133" s="307"/>
      <c r="M133" s="308"/>
      <c r="N133" s="308"/>
      <c r="O133" s="308"/>
      <c r="P133" s="308"/>
      <c r="Q133" s="308"/>
      <c r="R133" s="308"/>
      <c r="S133" s="308"/>
      <c r="T133" s="308"/>
      <c r="U133" s="309"/>
      <c r="V133" s="463"/>
      <c r="W133" s="464"/>
      <c r="X133" s="464"/>
      <c r="Y133" s="464"/>
      <c r="Z133" s="464"/>
      <c r="AA133" s="464"/>
      <c r="AB133" s="465"/>
      <c r="AC133" s="307"/>
      <c r="AD133" s="308"/>
      <c r="AE133" s="308"/>
      <c r="AF133" s="308"/>
      <c r="AG133" s="308"/>
      <c r="AH133" s="308"/>
      <c r="AI133" s="309"/>
      <c r="AJ133" s="307"/>
      <c r="AK133" s="308"/>
      <c r="AL133" s="308"/>
      <c r="AM133" s="308"/>
      <c r="AN133" s="308"/>
      <c r="AO133" s="309"/>
      <c r="AP133" s="463"/>
      <c r="AQ133" s="464"/>
      <c r="AR133" s="465"/>
    </row>
    <row r="134" spans="2:44" ht="25" customHeight="1">
      <c r="B134" s="447" t="s">
        <v>101</v>
      </c>
      <c r="C134" s="448"/>
      <c r="D134" s="448"/>
      <c r="E134" s="448"/>
      <c r="F134" s="448"/>
      <c r="G134" s="448"/>
      <c r="H134" s="448"/>
      <c r="I134" s="448"/>
      <c r="J134" s="448"/>
      <c r="K134" s="449"/>
      <c r="L134" s="447" t="s">
        <v>102</v>
      </c>
      <c r="M134" s="448"/>
      <c r="N134" s="448"/>
      <c r="O134" s="448"/>
      <c r="P134" s="448"/>
      <c r="Q134" s="448"/>
      <c r="R134" s="448"/>
      <c r="S134" s="448"/>
      <c r="T134" s="448"/>
      <c r="U134" s="449"/>
      <c r="V134" s="447" t="s">
        <v>103</v>
      </c>
      <c r="W134" s="448"/>
      <c r="X134" s="448"/>
      <c r="Y134" s="448"/>
      <c r="Z134" s="448"/>
      <c r="AA134" s="448"/>
      <c r="AB134" s="449"/>
      <c r="AC134" s="310">
        <v>9</v>
      </c>
      <c r="AD134" s="311"/>
      <c r="AE134" s="311"/>
      <c r="AF134" s="311" t="s">
        <v>28</v>
      </c>
      <c r="AG134" s="311">
        <v>1999</v>
      </c>
      <c r="AH134" s="311"/>
      <c r="AI134" s="312"/>
      <c r="AJ134" s="310">
        <f>IF(AND(AC134&lt;&gt;"",AG134&lt;&gt;"",AC136&lt;&gt;"",AG136&lt;&gt;""),IF(INDEX(ADM!$D$24:$E$35,MATCH($AC136,ADM!$D$24:$D$35,0),2)&gt;=INDEX(ADM!$D$24:$E$35,MATCH($AC134,ADM!$D$24:$D$35,0),2)-1,IF(AND($AC134="Jan",$AC136="Dec"),1,0),-1)+$AG136-$AG134,"")</f>
        <v>3</v>
      </c>
      <c r="AK134" s="311"/>
      <c r="AL134" s="311" t="s">
        <v>56</v>
      </c>
      <c r="AM134" s="311"/>
      <c r="AN134" s="311"/>
      <c r="AO134" s="312"/>
      <c r="AP134" s="310" t="s">
        <v>104</v>
      </c>
      <c r="AQ134" s="311"/>
      <c r="AR134" s="312"/>
    </row>
    <row r="135" spans="2:44" ht="25" customHeight="1">
      <c r="B135" s="450"/>
      <c r="C135" s="278"/>
      <c r="D135" s="278"/>
      <c r="E135" s="278"/>
      <c r="F135" s="278"/>
      <c r="G135" s="278"/>
      <c r="H135" s="278"/>
      <c r="I135" s="278"/>
      <c r="J135" s="278"/>
      <c r="K135" s="451"/>
      <c r="L135" s="450"/>
      <c r="M135" s="278"/>
      <c r="N135" s="278"/>
      <c r="O135" s="278"/>
      <c r="P135" s="278"/>
      <c r="Q135" s="278"/>
      <c r="R135" s="278"/>
      <c r="S135" s="278"/>
      <c r="T135" s="278"/>
      <c r="U135" s="451"/>
      <c r="V135" s="450"/>
      <c r="W135" s="278"/>
      <c r="X135" s="278"/>
      <c r="Y135" s="278"/>
      <c r="Z135" s="278"/>
      <c r="AA135" s="278"/>
      <c r="AB135" s="451"/>
      <c r="AC135" s="261"/>
      <c r="AD135" s="262"/>
      <c r="AE135" s="262"/>
      <c r="AF135" s="262"/>
      <c r="AG135" s="262"/>
      <c r="AH135" s="262"/>
      <c r="AI135" s="313"/>
      <c r="AJ135" s="259"/>
      <c r="AK135" s="260"/>
      <c r="AL135" s="260"/>
      <c r="AM135" s="260"/>
      <c r="AN135" s="260"/>
      <c r="AO135" s="398"/>
      <c r="AP135" s="259"/>
      <c r="AQ135" s="260"/>
      <c r="AR135" s="398"/>
    </row>
    <row r="136" spans="2:44" ht="25" customHeight="1">
      <c r="B136" s="450"/>
      <c r="C136" s="278"/>
      <c r="D136" s="278"/>
      <c r="E136" s="278"/>
      <c r="F136" s="278"/>
      <c r="G136" s="278"/>
      <c r="H136" s="278"/>
      <c r="I136" s="278"/>
      <c r="J136" s="278"/>
      <c r="K136" s="451"/>
      <c r="L136" s="450"/>
      <c r="M136" s="278"/>
      <c r="N136" s="278"/>
      <c r="O136" s="278"/>
      <c r="P136" s="278"/>
      <c r="Q136" s="278"/>
      <c r="R136" s="278"/>
      <c r="S136" s="278"/>
      <c r="T136" s="278"/>
      <c r="U136" s="451"/>
      <c r="V136" s="450"/>
      <c r="W136" s="278"/>
      <c r="X136" s="278"/>
      <c r="Y136" s="278"/>
      <c r="Z136" s="278"/>
      <c r="AA136" s="278"/>
      <c r="AB136" s="451"/>
      <c r="AC136" s="310">
        <v>6</v>
      </c>
      <c r="AD136" s="311"/>
      <c r="AE136" s="311"/>
      <c r="AF136" s="311" t="s">
        <v>28</v>
      </c>
      <c r="AG136" s="311">
        <v>2003</v>
      </c>
      <c r="AH136" s="311"/>
      <c r="AI136" s="312"/>
      <c r="AJ136" s="259">
        <f>IF(AND(AC134&lt;&gt;"",AG134&lt;&gt;"",AC136&lt;&gt;"",AG136&lt;&gt;""),IF(INDEX(ADM!$D$24:$E$35,MATCH($AC136,ADM!$D$24:$D$35,0),2)+1&gt;=INDEX(ADM!$D$24:$E$35,MATCH($AC134,ADM!$D$24:$D$35,0),2),INDEX(ADM!$D$24:$E$35,MATCH($AC136,ADM!$D$24:$D$35,0),2)+1-INDEX(ADM!$D$24:$E$35,MATCH($AC134,ADM!$D$24:$D$35,0),2),12+(INDEX(ADM!$D$24:$E$35,MATCH($AC136,ADM!$D$24:$D$35,0),2)+1-INDEX(ADM!$D$24:$E$35,MATCH($AC134,ADM!$D$24:$D$35,0),2))),"")</f>
        <v>10</v>
      </c>
      <c r="AK136" s="260"/>
      <c r="AL136" s="260" t="s">
        <v>105</v>
      </c>
      <c r="AM136" s="260"/>
      <c r="AN136" s="260"/>
      <c r="AO136" s="398"/>
      <c r="AP136" s="259"/>
      <c r="AQ136" s="260"/>
      <c r="AR136" s="398"/>
    </row>
    <row r="137" spans="2:44" ht="25" customHeight="1">
      <c r="B137" s="452"/>
      <c r="C137" s="453"/>
      <c r="D137" s="453"/>
      <c r="E137" s="453"/>
      <c r="F137" s="453"/>
      <c r="G137" s="453"/>
      <c r="H137" s="453"/>
      <c r="I137" s="453"/>
      <c r="J137" s="453"/>
      <c r="K137" s="454"/>
      <c r="L137" s="452"/>
      <c r="M137" s="453"/>
      <c r="N137" s="453"/>
      <c r="O137" s="453"/>
      <c r="P137" s="453"/>
      <c r="Q137" s="453"/>
      <c r="R137" s="453"/>
      <c r="S137" s="453"/>
      <c r="T137" s="453"/>
      <c r="U137" s="454"/>
      <c r="V137" s="452"/>
      <c r="W137" s="453"/>
      <c r="X137" s="453"/>
      <c r="Y137" s="453"/>
      <c r="Z137" s="453"/>
      <c r="AA137" s="453"/>
      <c r="AB137" s="454"/>
      <c r="AC137" s="261"/>
      <c r="AD137" s="262"/>
      <c r="AE137" s="262"/>
      <c r="AF137" s="262"/>
      <c r="AG137" s="262"/>
      <c r="AH137" s="262"/>
      <c r="AI137" s="313"/>
      <c r="AJ137" s="261"/>
      <c r="AK137" s="262"/>
      <c r="AL137" s="262"/>
      <c r="AM137" s="262"/>
      <c r="AN137" s="262"/>
      <c r="AO137" s="313"/>
      <c r="AP137" s="261"/>
      <c r="AQ137" s="262"/>
      <c r="AR137" s="313"/>
    </row>
    <row r="138" spans="2:44" ht="30" customHeight="1">
      <c r="B138" s="571"/>
      <c r="C138" s="572"/>
      <c r="D138" s="572"/>
      <c r="E138" s="572"/>
      <c r="F138" s="572"/>
      <c r="G138" s="572"/>
      <c r="H138" s="572"/>
      <c r="I138" s="572"/>
      <c r="J138" s="572"/>
      <c r="K138" s="573"/>
      <c r="L138" s="276"/>
      <c r="M138" s="273"/>
      <c r="N138" s="273"/>
      <c r="O138" s="273"/>
      <c r="P138" s="273"/>
      <c r="Q138" s="273"/>
      <c r="R138" s="273"/>
      <c r="S138" s="273"/>
      <c r="T138" s="273"/>
      <c r="U138" s="274"/>
      <c r="V138" s="276"/>
      <c r="W138" s="273"/>
      <c r="X138" s="273"/>
      <c r="Y138" s="273"/>
      <c r="Z138" s="273"/>
      <c r="AA138" s="273"/>
      <c r="AB138" s="274"/>
      <c r="AC138" s="276"/>
      <c r="AD138" s="273"/>
      <c r="AE138" s="273"/>
      <c r="AF138" s="311" t="s">
        <v>28</v>
      </c>
      <c r="AG138" s="273"/>
      <c r="AH138" s="273"/>
      <c r="AI138" s="274"/>
      <c r="AJ138" s="310" t="str">
        <f>IF(AND(AC138&lt;&gt;"",AG138&lt;&gt;"",AC140&lt;&gt;"",AG140&lt;&gt;""),IF(INDEX(ADM!$D$24:$E$35,MATCH($AC140,ADM!$D$24:$D$35,0),2)&gt;=INDEX(ADM!$D$24:$E$35,MATCH($AC138,ADM!$D$24:$D$35,0),2)-1,IF(AND($AC138="Jan",$AC140="Dec"),1,0),-1)+$AG140-$AG138,"")</f>
        <v/>
      </c>
      <c r="AK138" s="311"/>
      <c r="AL138" s="311" t="s">
        <v>56</v>
      </c>
      <c r="AM138" s="311"/>
      <c r="AN138" s="311"/>
      <c r="AO138" s="312"/>
      <c r="AP138" s="276"/>
      <c r="AQ138" s="273"/>
      <c r="AR138" s="274"/>
    </row>
    <row r="139" spans="2:44" ht="30" customHeight="1">
      <c r="B139" s="574"/>
      <c r="C139" s="575"/>
      <c r="D139" s="575"/>
      <c r="E139" s="575"/>
      <c r="F139" s="575"/>
      <c r="G139" s="575"/>
      <c r="H139" s="575"/>
      <c r="I139" s="575"/>
      <c r="J139" s="575"/>
      <c r="K139" s="576"/>
      <c r="L139" s="301"/>
      <c r="M139" s="279"/>
      <c r="N139" s="279"/>
      <c r="O139" s="279"/>
      <c r="P139" s="279"/>
      <c r="Q139" s="279"/>
      <c r="R139" s="279"/>
      <c r="S139" s="279"/>
      <c r="T139" s="279"/>
      <c r="U139" s="302"/>
      <c r="V139" s="301"/>
      <c r="W139" s="279"/>
      <c r="X139" s="279"/>
      <c r="Y139" s="279"/>
      <c r="Z139" s="279"/>
      <c r="AA139" s="279"/>
      <c r="AB139" s="302"/>
      <c r="AC139" s="556"/>
      <c r="AD139" s="557"/>
      <c r="AE139" s="557"/>
      <c r="AF139" s="569"/>
      <c r="AG139" s="557"/>
      <c r="AH139" s="557"/>
      <c r="AI139" s="646"/>
      <c r="AJ139" s="259"/>
      <c r="AK139" s="260"/>
      <c r="AL139" s="260"/>
      <c r="AM139" s="260"/>
      <c r="AN139" s="260"/>
      <c r="AO139" s="398"/>
      <c r="AP139" s="301"/>
      <c r="AQ139" s="279"/>
      <c r="AR139" s="302"/>
    </row>
    <row r="140" spans="2:44" ht="30" customHeight="1">
      <c r="B140" s="574"/>
      <c r="C140" s="575"/>
      <c r="D140" s="575"/>
      <c r="E140" s="575"/>
      <c r="F140" s="575"/>
      <c r="G140" s="575"/>
      <c r="H140" s="575"/>
      <c r="I140" s="575"/>
      <c r="J140" s="575"/>
      <c r="K140" s="576"/>
      <c r="L140" s="301"/>
      <c r="M140" s="279"/>
      <c r="N140" s="279"/>
      <c r="O140" s="279"/>
      <c r="P140" s="279"/>
      <c r="Q140" s="279"/>
      <c r="R140" s="279"/>
      <c r="S140" s="279"/>
      <c r="T140" s="279"/>
      <c r="U140" s="302"/>
      <c r="V140" s="301"/>
      <c r="W140" s="279"/>
      <c r="X140" s="279"/>
      <c r="Y140" s="279"/>
      <c r="Z140" s="279"/>
      <c r="AA140" s="279"/>
      <c r="AB140" s="302"/>
      <c r="AC140" s="669">
        <f>ADM!B9</f>
        <v>12</v>
      </c>
      <c r="AD140" s="670"/>
      <c r="AE140" s="670"/>
      <c r="AF140" s="188" t="s">
        <v>28</v>
      </c>
      <c r="AG140" s="670">
        <f>ADM!C9</f>
        <v>2023</v>
      </c>
      <c r="AH140" s="670"/>
      <c r="AI140" s="671"/>
      <c r="AJ140" s="259" t="str">
        <f>IF(AND(AC138&lt;&gt;"",AG138&lt;&gt;"",AC140&lt;&gt;"",AG140&lt;&gt;""),IF(INDEX(ADM!$D$24:$E$35,MATCH($AC140,ADM!$D$24:$D$35,0),2)+1&gt;=INDEX(ADM!$D$24:$E$35,MATCH($AC138,ADM!$D$24:$D$35,0),2),INDEX(ADM!$D$24:$E$35,MATCH($AC140,ADM!$D$24:$D$35,0),2)+1-INDEX(ADM!$D$24:$E$35,MATCH($AC138,ADM!$D$24:$D$35,0),2),12+(INDEX(ADM!$D$24:$E$35,MATCH($AC140,ADM!$D$24:$D$35,0),2)+1-INDEX(ADM!$D$24:$E$35,MATCH($AC138,ADM!$D$24:$D$35,0),2))),"")</f>
        <v/>
      </c>
      <c r="AK140" s="260"/>
      <c r="AL140" s="260" t="s">
        <v>105</v>
      </c>
      <c r="AM140" s="260"/>
      <c r="AN140" s="260"/>
      <c r="AO140" s="398"/>
      <c r="AP140" s="301"/>
      <c r="AQ140" s="279"/>
      <c r="AR140" s="302"/>
    </row>
    <row r="141" spans="2:44" ht="30" customHeight="1">
      <c r="B141" s="643"/>
      <c r="C141" s="644"/>
      <c r="D141" s="644"/>
      <c r="E141" s="644"/>
      <c r="F141" s="644"/>
      <c r="G141" s="644"/>
      <c r="H141" s="644"/>
      <c r="I141" s="644"/>
      <c r="J141" s="644"/>
      <c r="K141" s="645"/>
      <c r="L141" s="239"/>
      <c r="M141" s="240"/>
      <c r="N141" s="240"/>
      <c r="O141" s="240"/>
      <c r="P141" s="240"/>
      <c r="Q141" s="240"/>
      <c r="R141" s="240"/>
      <c r="S141" s="240"/>
      <c r="T141" s="240"/>
      <c r="U141" s="275"/>
      <c r="V141" s="239"/>
      <c r="W141" s="240"/>
      <c r="X141" s="240"/>
      <c r="Y141" s="240"/>
      <c r="Z141" s="240"/>
      <c r="AA141" s="240"/>
      <c r="AB141" s="275"/>
      <c r="AC141" s="482" t="s">
        <v>106</v>
      </c>
      <c r="AD141" s="373"/>
      <c r="AE141" s="373"/>
      <c r="AF141" s="373"/>
      <c r="AG141" s="373"/>
      <c r="AH141" s="373"/>
      <c r="AI141" s="374"/>
      <c r="AJ141" s="261"/>
      <c r="AK141" s="262"/>
      <c r="AL141" s="262"/>
      <c r="AM141" s="262"/>
      <c r="AN141" s="262"/>
      <c r="AO141" s="313"/>
      <c r="AP141" s="239"/>
      <c r="AQ141" s="240"/>
      <c r="AR141" s="275"/>
    </row>
    <row r="142" spans="2:44" ht="30" customHeight="1">
      <c r="B142" s="574"/>
      <c r="C142" s="575"/>
      <c r="D142" s="575"/>
      <c r="E142" s="575"/>
      <c r="F142" s="575"/>
      <c r="G142" s="575"/>
      <c r="H142" s="575"/>
      <c r="I142" s="575"/>
      <c r="J142" s="575"/>
      <c r="K142" s="576"/>
      <c r="L142" s="301"/>
      <c r="M142" s="279"/>
      <c r="N142" s="279"/>
      <c r="O142" s="279"/>
      <c r="P142" s="279"/>
      <c r="Q142" s="279"/>
      <c r="R142" s="279"/>
      <c r="S142" s="279"/>
      <c r="T142" s="279"/>
      <c r="U142" s="302"/>
      <c r="V142" s="301"/>
      <c r="W142" s="279"/>
      <c r="X142" s="279"/>
      <c r="Y142" s="279"/>
      <c r="Z142" s="279"/>
      <c r="AA142" s="279"/>
      <c r="AB142" s="302"/>
      <c r="AC142" s="301"/>
      <c r="AD142" s="279"/>
      <c r="AE142" s="279"/>
      <c r="AF142" s="260" t="s">
        <v>107</v>
      </c>
      <c r="AG142" s="279"/>
      <c r="AH142" s="279"/>
      <c r="AI142" s="302"/>
      <c r="AJ142" s="310" t="str">
        <f>IF(AND(AC142&lt;&gt;"",AG142&lt;&gt;"",AC144&lt;&gt;"",AG144&lt;&gt;""),IF(INDEX(ADM!$D$24:$E$35,MATCH($AC144,ADM!$D$24:$D$35,0),2)&gt;=INDEX(ADM!$D$24:$E$35,MATCH($AC142,ADM!$D$24:$D$35,0),2)-1,IF(AND($AC142="Jan",$AC144="Dec"),1,0),-1)+$AG144-$AG142,"")</f>
        <v/>
      </c>
      <c r="AK142" s="311"/>
      <c r="AL142" s="311" t="s">
        <v>56</v>
      </c>
      <c r="AM142" s="311"/>
      <c r="AN142" s="311"/>
      <c r="AO142" s="312"/>
      <c r="AP142" s="301"/>
      <c r="AQ142" s="279"/>
      <c r="AR142" s="302"/>
    </row>
    <row r="143" spans="2:44" ht="30" customHeight="1">
      <c r="B143" s="574"/>
      <c r="C143" s="575"/>
      <c r="D143" s="575"/>
      <c r="E143" s="575"/>
      <c r="F143" s="575"/>
      <c r="G143" s="575"/>
      <c r="H143" s="575"/>
      <c r="I143" s="575"/>
      <c r="J143" s="575"/>
      <c r="K143" s="576"/>
      <c r="L143" s="301"/>
      <c r="M143" s="279"/>
      <c r="N143" s="279"/>
      <c r="O143" s="279"/>
      <c r="P143" s="279"/>
      <c r="Q143" s="279"/>
      <c r="R143" s="279"/>
      <c r="S143" s="279"/>
      <c r="T143" s="279"/>
      <c r="U143" s="302"/>
      <c r="V143" s="301"/>
      <c r="W143" s="279"/>
      <c r="X143" s="279"/>
      <c r="Y143" s="279"/>
      <c r="Z143" s="279"/>
      <c r="AA143" s="279"/>
      <c r="AB143" s="302"/>
      <c r="AC143" s="556"/>
      <c r="AD143" s="557"/>
      <c r="AE143" s="557"/>
      <c r="AF143" s="569"/>
      <c r="AG143" s="557"/>
      <c r="AH143" s="557"/>
      <c r="AI143" s="646"/>
      <c r="AJ143" s="259"/>
      <c r="AK143" s="260"/>
      <c r="AL143" s="260"/>
      <c r="AM143" s="260"/>
      <c r="AN143" s="260"/>
      <c r="AO143" s="398"/>
      <c r="AP143" s="301"/>
      <c r="AQ143" s="279"/>
      <c r="AR143" s="302"/>
    </row>
    <row r="144" spans="2:44" ht="30" customHeight="1">
      <c r="B144" s="574"/>
      <c r="C144" s="575"/>
      <c r="D144" s="575"/>
      <c r="E144" s="575"/>
      <c r="F144" s="575"/>
      <c r="G144" s="575"/>
      <c r="H144" s="575"/>
      <c r="I144" s="575"/>
      <c r="J144" s="575"/>
      <c r="K144" s="576"/>
      <c r="L144" s="301"/>
      <c r="M144" s="279"/>
      <c r="N144" s="279"/>
      <c r="O144" s="279"/>
      <c r="P144" s="279"/>
      <c r="Q144" s="279"/>
      <c r="R144" s="279"/>
      <c r="S144" s="279"/>
      <c r="T144" s="279"/>
      <c r="U144" s="302"/>
      <c r="V144" s="301"/>
      <c r="W144" s="279"/>
      <c r="X144" s="279"/>
      <c r="Y144" s="279"/>
      <c r="Z144" s="279"/>
      <c r="AA144" s="279"/>
      <c r="AB144" s="302"/>
      <c r="AC144" s="237"/>
      <c r="AD144" s="238"/>
      <c r="AE144" s="238"/>
      <c r="AF144" s="624" t="s">
        <v>28</v>
      </c>
      <c r="AG144" s="238"/>
      <c r="AH144" s="238"/>
      <c r="AI144" s="303"/>
      <c r="AJ144" s="259" t="str">
        <f>IF(AND(AC142&lt;&gt;"",AG142&lt;&gt;"",AC144&lt;&gt;"",AG144&lt;&gt;""),IF(INDEX(ADM!$D$24:$E$35,MATCH($AC144,ADM!$D$24:$D$35,0),2)+1&gt;=INDEX(ADM!$D$24:$E$35,MATCH($AC142,ADM!$D$24:$D$35,0),2),INDEX(ADM!$D$24:$E$35,MATCH($AC144,ADM!$D$24:$D$35,0),2)+1-INDEX(ADM!$D$24:$E$35,MATCH($AC142,ADM!$D$24:$D$35,0),2),12+(INDEX(ADM!$D$24:$E$35,MATCH($AC144,ADM!$D$24:$D$35,0),2)+1-INDEX(ADM!$D$24:$E$35,MATCH($AC142,ADM!$D$24:$D$35,0),2))),"")</f>
        <v/>
      </c>
      <c r="AK144" s="260"/>
      <c r="AL144" s="260" t="s">
        <v>105</v>
      </c>
      <c r="AM144" s="260"/>
      <c r="AN144" s="260"/>
      <c r="AO144" s="398"/>
      <c r="AP144" s="301"/>
      <c r="AQ144" s="279"/>
      <c r="AR144" s="302"/>
    </row>
    <row r="145" spans="2:44" ht="30" customHeight="1">
      <c r="B145" s="574"/>
      <c r="C145" s="575"/>
      <c r="D145" s="575"/>
      <c r="E145" s="575"/>
      <c r="F145" s="575"/>
      <c r="G145" s="575"/>
      <c r="H145" s="575"/>
      <c r="I145" s="575"/>
      <c r="J145" s="575"/>
      <c r="K145" s="576"/>
      <c r="L145" s="301"/>
      <c r="M145" s="279"/>
      <c r="N145" s="279"/>
      <c r="O145" s="279"/>
      <c r="P145" s="279"/>
      <c r="Q145" s="279"/>
      <c r="R145" s="279"/>
      <c r="S145" s="279"/>
      <c r="T145" s="279"/>
      <c r="U145" s="302"/>
      <c r="V145" s="301"/>
      <c r="W145" s="279"/>
      <c r="X145" s="279"/>
      <c r="Y145" s="279"/>
      <c r="Z145" s="279"/>
      <c r="AA145" s="279"/>
      <c r="AB145" s="302"/>
      <c r="AC145" s="239"/>
      <c r="AD145" s="240"/>
      <c r="AE145" s="240"/>
      <c r="AF145" s="262"/>
      <c r="AG145" s="240"/>
      <c r="AH145" s="240"/>
      <c r="AI145" s="275"/>
      <c r="AJ145" s="261"/>
      <c r="AK145" s="262"/>
      <c r="AL145" s="262"/>
      <c r="AM145" s="262"/>
      <c r="AN145" s="262"/>
      <c r="AO145" s="313"/>
      <c r="AP145" s="301"/>
      <c r="AQ145" s="279"/>
      <c r="AR145" s="302"/>
    </row>
    <row r="146" spans="2:44" ht="30" customHeight="1">
      <c r="B146" s="571"/>
      <c r="C146" s="572"/>
      <c r="D146" s="572"/>
      <c r="E146" s="572"/>
      <c r="F146" s="572"/>
      <c r="G146" s="572"/>
      <c r="H146" s="572"/>
      <c r="I146" s="572"/>
      <c r="J146" s="572"/>
      <c r="K146" s="573"/>
      <c r="L146" s="276"/>
      <c r="M146" s="273"/>
      <c r="N146" s="273"/>
      <c r="O146" s="273"/>
      <c r="P146" s="273"/>
      <c r="Q146" s="273"/>
      <c r="R146" s="273"/>
      <c r="S146" s="273"/>
      <c r="T146" s="273"/>
      <c r="U146" s="274"/>
      <c r="V146" s="276"/>
      <c r="W146" s="273"/>
      <c r="X146" s="273"/>
      <c r="Y146" s="273"/>
      <c r="Z146" s="273"/>
      <c r="AA146" s="273"/>
      <c r="AB146" s="274"/>
      <c r="AC146" s="276"/>
      <c r="AD146" s="273"/>
      <c r="AE146" s="273"/>
      <c r="AF146" s="311" t="s">
        <v>28</v>
      </c>
      <c r="AG146" s="273"/>
      <c r="AH146" s="273"/>
      <c r="AI146" s="274"/>
      <c r="AJ146" s="310" t="str">
        <f>IF(AND(AC146&lt;&gt;"",AG146&lt;&gt;"",AC148&lt;&gt;"",AG148&lt;&gt;""),IF(INDEX(ADM!$D$24:$E$35,MATCH($AC148,ADM!$D$24:$D$35,0),2)&gt;=INDEX(ADM!$D$24:$E$35,MATCH($AC146,ADM!$D$24:$D$35,0),2)-1,IF(AND($AC146="Jan",$AC148="Dec"),1,0),-1)+$AG148-$AG146,"")</f>
        <v/>
      </c>
      <c r="AK146" s="311"/>
      <c r="AL146" s="311" t="s">
        <v>56</v>
      </c>
      <c r="AM146" s="311"/>
      <c r="AN146" s="311"/>
      <c r="AO146" s="312"/>
      <c r="AP146" s="276"/>
      <c r="AQ146" s="273"/>
      <c r="AR146" s="274"/>
    </row>
    <row r="147" spans="2:44" ht="30" customHeight="1">
      <c r="B147" s="574"/>
      <c r="C147" s="575"/>
      <c r="D147" s="575"/>
      <c r="E147" s="575"/>
      <c r="F147" s="575"/>
      <c r="G147" s="575"/>
      <c r="H147" s="575"/>
      <c r="I147" s="575"/>
      <c r="J147" s="575"/>
      <c r="K147" s="576"/>
      <c r="L147" s="301"/>
      <c r="M147" s="279"/>
      <c r="N147" s="279"/>
      <c r="O147" s="279"/>
      <c r="P147" s="279"/>
      <c r="Q147" s="279"/>
      <c r="R147" s="279"/>
      <c r="S147" s="279"/>
      <c r="T147" s="279"/>
      <c r="U147" s="302"/>
      <c r="V147" s="301"/>
      <c r="W147" s="279"/>
      <c r="X147" s="279"/>
      <c r="Y147" s="279"/>
      <c r="Z147" s="279"/>
      <c r="AA147" s="279"/>
      <c r="AB147" s="302"/>
      <c r="AC147" s="556"/>
      <c r="AD147" s="557"/>
      <c r="AE147" s="557"/>
      <c r="AF147" s="569"/>
      <c r="AG147" s="557"/>
      <c r="AH147" s="557"/>
      <c r="AI147" s="646"/>
      <c r="AJ147" s="259"/>
      <c r="AK147" s="260"/>
      <c r="AL147" s="260"/>
      <c r="AM147" s="260"/>
      <c r="AN147" s="260"/>
      <c r="AO147" s="398"/>
      <c r="AP147" s="301"/>
      <c r="AQ147" s="279"/>
      <c r="AR147" s="302"/>
    </row>
    <row r="148" spans="2:44" ht="30" customHeight="1">
      <c r="B148" s="574"/>
      <c r="C148" s="575"/>
      <c r="D148" s="575"/>
      <c r="E148" s="575"/>
      <c r="F148" s="575"/>
      <c r="G148" s="575"/>
      <c r="H148" s="575"/>
      <c r="I148" s="575"/>
      <c r="J148" s="575"/>
      <c r="K148" s="576"/>
      <c r="L148" s="301"/>
      <c r="M148" s="279"/>
      <c r="N148" s="279"/>
      <c r="O148" s="279"/>
      <c r="P148" s="279"/>
      <c r="Q148" s="279"/>
      <c r="R148" s="279"/>
      <c r="S148" s="279"/>
      <c r="T148" s="279"/>
      <c r="U148" s="302"/>
      <c r="V148" s="301"/>
      <c r="W148" s="279"/>
      <c r="X148" s="279"/>
      <c r="Y148" s="279"/>
      <c r="Z148" s="279"/>
      <c r="AA148" s="279"/>
      <c r="AB148" s="302"/>
      <c r="AC148" s="237"/>
      <c r="AD148" s="238"/>
      <c r="AE148" s="238"/>
      <c r="AF148" s="311" t="s">
        <v>28</v>
      </c>
      <c r="AG148" s="238"/>
      <c r="AH148" s="238"/>
      <c r="AI148" s="303"/>
      <c r="AJ148" s="259" t="str">
        <f>IF(AND(AC146&lt;&gt;"",AG146&lt;&gt;"",AC148&lt;&gt;"",AG148&lt;&gt;""),IF(INDEX(ADM!$D$24:$E$35,MATCH($AC148,ADM!$D$24:$D$35,0),2)+1&gt;=INDEX(ADM!$D$24:$E$35,MATCH($AC146,ADM!$D$24:$D$35,0),2),INDEX(ADM!$D$24:$E$35,MATCH($AC148,ADM!$D$24:$D$35,0),2)+1-INDEX(ADM!$D$24:$E$35,MATCH($AC146,ADM!$D$24:$D$35,0),2),12+(INDEX(ADM!$D$24:$E$35,MATCH($AC148,ADM!$D$24:$D$35,0),2)+1-INDEX(ADM!$D$24:$E$35,MATCH($AC146,ADM!$D$24:$D$35,0),2))),"")</f>
        <v/>
      </c>
      <c r="AK148" s="260"/>
      <c r="AL148" s="260" t="s">
        <v>105</v>
      </c>
      <c r="AM148" s="260"/>
      <c r="AN148" s="260"/>
      <c r="AO148" s="398"/>
      <c r="AP148" s="301"/>
      <c r="AQ148" s="279"/>
      <c r="AR148" s="302"/>
    </row>
    <row r="149" spans="2:44" ht="30" customHeight="1">
      <c r="B149" s="643"/>
      <c r="C149" s="644"/>
      <c r="D149" s="644"/>
      <c r="E149" s="644"/>
      <c r="F149" s="644"/>
      <c r="G149" s="644"/>
      <c r="H149" s="644"/>
      <c r="I149" s="644"/>
      <c r="J149" s="644"/>
      <c r="K149" s="645"/>
      <c r="L149" s="239"/>
      <c r="M149" s="240"/>
      <c r="N149" s="240"/>
      <c r="O149" s="240"/>
      <c r="P149" s="240"/>
      <c r="Q149" s="240"/>
      <c r="R149" s="240"/>
      <c r="S149" s="240"/>
      <c r="T149" s="240"/>
      <c r="U149" s="275"/>
      <c r="V149" s="239"/>
      <c r="W149" s="240"/>
      <c r="X149" s="240"/>
      <c r="Y149" s="240"/>
      <c r="Z149" s="240"/>
      <c r="AA149" s="240"/>
      <c r="AB149" s="275"/>
      <c r="AC149" s="239"/>
      <c r="AD149" s="240"/>
      <c r="AE149" s="240"/>
      <c r="AF149" s="569"/>
      <c r="AG149" s="240"/>
      <c r="AH149" s="240"/>
      <c r="AI149" s="275"/>
      <c r="AJ149" s="261"/>
      <c r="AK149" s="262"/>
      <c r="AL149" s="262"/>
      <c r="AM149" s="262"/>
      <c r="AN149" s="262"/>
      <c r="AO149" s="313"/>
      <c r="AP149" s="239"/>
      <c r="AQ149" s="240"/>
      <c r="AR149" s="275"/>
    </row>
    <row r="150" spans="2:44" ht="30" customHeight="1">
      <c r="B150" s="574"/>
      <c r="C150" s="575"/>
      <c r="D150" s="575"/>
      <c r="E150" s="575"/>
      <c r="F150" s="575"/>
      <c r="G150" s="575"/>
      <c r="H150" s="575"/>
      <c r="I150" s="575"/>
      <c r="J150" s="575"/>
      <c r="K150" s="576"/>
      <c r="L150" s="301"/>
      <c r="M150" s="279"/>
      <c r="N150" s="279"/>
      <c r="O150" s="279"/>
      <c r="P150" s="279"/>
      <c r="Q150" s="279"/>
      <c r="R150" s="279"/>
      <c r="S150" s="279"/>
      <c r="T150" s="279"/>
      <c r="U150" s="302"/>
      <c r="V150" s="301"/>
      <c r="W150" s="279"/>
      <c r="X150" s="279"/>
      <c r="Y150" s="279"/>
      <c r="Z150" s="279"/>
      <c r="AA150" s="279"/>
      <c r="AB150" s="302"/>
      <c r="AC150" s="301"/>
      <c r="AD150" s="279"/>
      <c r="AE150" s="279"/>
      <c r="AF150" s="311" t="s">
        <v>28</v>
      </c>
      <c r="AG150" s="279"/>
      <c r="AH150" s="279"/>
      <c r="AI150" s="302"/>
      <c r="AJ150" s="310" t="str">
        <f>IF(AND(AC150&lt;&gt;"",AG150&lt;&gt;"",AC152&lt;&gt;"",AG152&lt;&gt;""),IF(INDEX(ADM!$D$24:$E$35,MATCH($AC152,ADM!$D$24:$D$35,0),2)&gt;=INDEX(ADM!$D$24:$E$35,MATCH($AC150,ADM!$D$24:$D$35,0),2)-1,IF(AND($AC150="Jan",$AC152="Dec"),1,0),-1)+$AG152-$AG150,"")</f>
        <v/>
      </c>
      <c r="AK150" s="311"/>
      <c r="AL150" s="311" t="s">
        <v>56</v>
      </c>
      <c r="AM150" s="311"/>
      <c r="AN150" s="311"/>
      <c r="AO150" s="312"/>
      <c r="AP150" s="301"/>
      <c r="AQ150" s="279"/>
      <c r="AR150" s="302"/>
    </row>
    <row r="151" spans="2:44" ht="30" customHeight="1">
      <c r="B151" s="574"/>
      <c r="C151" s="575"/>
      <c r="D151" s="575"/>
      <c r="E151" s="575"/>
      <c r="F151" s="575"/>
      <c r="G151" s="575"/>
      <c r="H151" s="575"/>
      <c r="I151" s="575"/>
      <c r="J151" s="575"/>
      <c r="K151" s="576"/>
      <c r="L151" s="301"/>
      <c r="M151" s="279"/>
      <c r="N151" s="279"/>
      <c r="O151" s="279"/>
      <c r="P151" s="279"/>
      <c r="Q151" s="279"/>
      <c r="R151" s="279"/>
      <c r="S151" s="279"/>
      <c r="T151" s="279"/>
      <c r="U151" s="302"/>
      <c r="V151" s="301"/>
      <c r="W151" s="279"/>
      <c r="X151" s="279"/>
      <c r="Y151" s="279"/>
      <c r="Z151" s="279"/>
      <c r="AA151" s="279"/>
      <c r="AB151" s="302"/>
      <c r="AC151" s="556"/>
      <c r="AD151" s="557"/>
      <c r="AE151" s="557"/>
      <c r="AF151" s="569"/>
      <c r="AG151" s="557"/>
      <c r="AH151" s="557"/>
      <c r="AI151" s="646"/>
      <c r="AJ151" s="259"/>
      <c r="AK151" s="260"/>
      <c r="AL151" s="260"/>
      <c r="AM151" s="260"/>
      <c r="AN151" s="260"/>
      <c r="AO151" s="398"/>
      <c r="AP151" s="301"/>
      <c r="AQ151" s="279"/>
      <c r="AR151" s="302"/>
    </row>
    <row r="152" spans="2:44" ht="30" customHeight="1">
      <c r="B152" s="574"/>
      <c r="C152" s="575"/>
      <c r="D152" s="575"/>
      <c r="E152" s="575"/>
      <c r="F152" s="575"/>
      <c r="G152" s="575"/>
      <c r="H152" s="575"/>
      <c r="I152" s="575"/>
      <c r="J152" s="575"/>
      <c r="K152" s="576"/>
      <c r="L152" s="301"/>
      <c r="M152" s="279"/>
      <c r="N152" s="279"/>
      <c r="O152" s="279"/>
      <c r="P152" s="279"/>
      <c r="Q152" s="279"/>
      <c r="R152" s="279"/>
      <c r="S152" s="279"/>
      <c r="T152" s="279"/>
      <c r="U152" s="302"/>
      <c r="V152" s="301"/>
      <c r="W152" s="279"/>
      <c r="X152" s="279"/>
      <c r="Y152" s="279"/>
      <c r="Z152" s="279"/>
      <c r="AA152" s="279"/>
      <c r="AB152" s="302"/>
      <c r="AC152" s="237"/>
      <c r="AD152" s="238"/>
      <c r="AE152" s="238"/>
      <c r="AF152" s="624" t="s">
        <v>28</v>
      </c>
      <c r="AG152" s="238"/>
      <c r="AH152" s="238"/>
      <c r="AI152" s="303"/>
      <c r="AJ152" s="259" t="str">
        <f>IF(AND(AC150&lt;&gt;"",AG150&lt;&gt;"",AC152&lt;&gt;"",AG152&lt;&gt;""),IF(INDEX(ADM!$D$24:$E$35,MATCH($AC152,ADM!$D$24:$D$35,0),2)+1&gt;=INDEX(ADM!$D$24:$E$35,MATCH($AC150,ADM!$D$24:$D$35,0),2),INDEX(ADM!$D$24:$E$35,MATCH($AC152,ADM!$D$24:$D$35,0),2)+1-INDEX(ADM!$D$24:$E$35,MATCH($AC150,ADM!$D$24:$D$35,0),2),12+(INDEX(ADM!$D$24:$E$35,MATCH($AC152,ADM!$D$24:$D$35,0),2)+1-INDEX(ADM!$D$24:$E$35,MATCH($AC150,ADM!$D$24:$D$35,0),2))),"")</f>
        <v/>
      </c>
      <c r="AK152" s="260"/>
      <c r="AL152" s="260" t="s">
        <v>105</v>
      </c>
      <c r="AM152" s="260"/>
      <c r="AN152" s="260"/>
      <c r="AO152" s="398"/>
      <c r="AP152" s="301"/>
      <c r="AQ152" s="279"/>
      <c r="AR152" s="302"/>
    </row>
    <row r="153" spans="2:44" ht="30" customHeight="1">
      <c r="B153" s="574"/>
      <c r="C153" s="575"/>
      <c r="D153" s="575"/>
      <c r="E153" s="575"/>
      <c r="F153" s="575"/>
      <c r="G153" s="575"/>
      <c r="H153" s="575"/>
      <c r="I153" s="575"/>
      <c r="J153" s="575"/>
      <c r="K153" s="576"/>
      <c r="L153" s="301"/>
      <c r="M153" s="279"/>
      <c r="N153" s="279"/>
      <c r="O153" s="279"/>
      <c r="P153" s="279"/>
      <c r="Q153" s="279"/>
      <c r="R153" s="279"/>
      <c r="S153" s="279"/>
      <c r="T153" s="279"/>
      <c r="U153" s="302"/>
      <c r="V153" s="301"/>
      <c r="W153" s="279"/>
      <c r="X153" s="279"/>
      <c r="Y153" s="279"/>
      <c r="Z153" s="279"/>
      <c r="AA153" s="279"/>
      <c r="AB153" s="302"/>
      <c r="AC153" s="239"/>
      <c r="AD153" s="240"/>
      <c r="AE153" s="240"/>
      <c r="AF153" s="262"/>
      <c r="AG153" s="240"/>
      <c r="AH153" s="240"/>
      <c r="AI153" s="275"/>
      <c r="AJ153" s="261"/>
      <c r="AK153" s="262"/>
      <c r="AL153" s="262"/>
      <c r="AM153" s="262"/>
      <c r="AN153" s="262"/>
      <c r="AO153" s="313"/>
      <c r="AP153" s="301"/>
      <c r="AQ153" s="279"/>
      <c r="AR153" s="302"/>
    </row>
    <row r="154" spans="2:44" ht="30" customHeight="1">
      <c r="B154" s="571"/>
      <c r="C154" s="572"/>
      <c r="D154" s="572"/>
      <c r="E154" s="572"/>
      <c r="F154" s="572"/>
      <c r="G154" s="572"/>
      <c r="H154" s="572"/>
      <c r="I154" s="572"/>
      <c r="J154" s="572"/>
      <c r="K154" s="573"/>
      <c r="L154" s="276"/>
      <c r="M154" s="273"/>
      <c r="N154" s="273"/>
      <c r="O154" s="273"/>
      <c r="P154" s="273"/>
      <c r="Q154" s="273"/>
      <c r="R154" s="273"/>
      <c r="S154" s="273"/>
      <c r="T154" s="273"/>
      <c r="U154" s="274"/>
      <c r="V154" s="276"/>
      <c r="W154" s="273"/>
      <c r="X154" s="273"/>
      <c r="Y154" s="273"/>
      <c r="Z154" s="273"/>
      <c r="AA154" s="273"/>
      <c r="AB154" s="274"/>
      <c r="AC154" s="276"/>
      <c r="AD154" s="273"/>
      <c r="AE154" s="273"/>
      <c r="AF154" s="311" t="s">
        <v>28</v>
      </c>
      <c r="AG154" s="273"/>
      <c r="AH154" s="273"/>
      <c r="AI154" s="274"/>
      <c r="AJ154" s="310" t="str">
        <f>IF(AND(AC154&lt;&gt;"",AG154&lt;&gt;"",AC156&lt;&gt;"",AG156&lt;&gt;""),IF(INDEX(ADM!$D$24:$E$35,MATCH($AC156,ADM!$D$24:$D$35,0),2)&gt;=INDEX(ADM!$D$24:$E$35,MATCH($AC154,ADM!$D$24:$D$35,0),2)-1,IF(AND($AC154="Jan",$AC156="Dec"),1,0),-1)+$AG156-$AG154,"")</f>
        <v/>
      </c>
      <c r="AK154" s="311"/>
      <c r="AL154" s="311" t="s">
        <v>56</v>
      </c>
      <c r="AM154" s="311"/>
      <c r="AN154" s="311"/>
      <c r="AO154" s="312"/>
      <c r="AP154" s="276"/>
      <c r="AQ154" s="273"/>
      <c r="AR154" s="274"/>
    </row>
    <row r="155" spans="2:44" ht="30" customHeight="1">
      <c r="B155" s="574"/>
      <c r="C155" s="575"/>
      <c r="D155" s="575"/>
      <c r="E155" s="575"/>
      <c r="F155" s="575"/>
      <c r="G155" s="575"/>
      <c r="H155" s="575"/>
      <c r="I155" s="575"/>
      <c r="J155" s="575"/>
      <c r="K155" s="576"/>
      <c r="L155" s="301"/>
      <c r="M155" s="279"/>
      <c r="N155" s="279"/>
      <c r="O155" s="279"/>
      <c r="P155" s="279"/>
      <c r="Q155" s="279"/>
      <c r="R155" s="279"/>
      <c r="S155" s="279"/>
      <c r="T155" s="279"/>
      <c r="U155" s="302"/>
      <c r="V155" s="301"/>
      <c r="W155" s="279"/>
      <c r="X155" s="279"/>
      <c r="Y155" s="279"/>
      <c r="Z155" s="279"/>
      <c r="AA155" s="279"/>
      <c r="AB155" s="302"/>
      <c r="AC155" s="660"/>
      <c r="AD155" s="661"/>
      <c r="AE155" s="661"/>
      <c r="AF155" s="662"/>
      <c r="AG155" s="661"/>
      <c r="AH155" s="661"/>
      <c r="AI155" s="701"/>
      <c r="AJ155" s="259"/>
      <c r="AK155" s="260"/>
      <c r="AL155" s="260"/>
      <c r="AM155" s="260"/>
      <c r="AN155" s="260"/>
      <c r="AO155" s="398"/>
      <c r="AP155" s="301"/>
      <c r="AQ155" s="279"/>
      <c r="AR155" s="302"/>
    </row>
    <row r="156" spans="2:44" ht="30" customHeight="1">
      <c r="B156" s="574"/>
      <c r="C156" s="575"/>
      <c r="D156" s="575"/>
      <c r="E156" s="575"/>
      <c r="F156" s="575"/>
      <c r="G156" s="575"/>
      <c r="H156" s="575"/>
      <c r="I156" s="575"/>
      <c r="J156" s="575"/>
      <c r="K156" s="576"/>
      <c r="L156" s="301"/>
      <c r="M156" s="279"/>
      <c r="N156" s="279"/>
      <c r="O156" s="279"/>
      <c r="P156" s="279"/>
      <c r="Q156" s="279"/>
      <c r="R156" s="279"/>
      <c r="S156" s="279"/>
      <c r="T156" s="279"/>
      <c r="U156" s="302"/>
      <c r="V156" s="301"/>
      <c r="W156" s="279"/>
      <c r="X156" s="279"/>
      <c r="Y156" s="279"/>
      <c r="Z156" s="279"/>
      <c r="AA156" s="279"/>
      <c r="AB156" s="302"/>
      <c r="AC156" s="301"/>
      <c r="AD156" s="279"/>
      <c r="AE156" s="279"/>
      <c r="AF156" s="260" t="s">
        <v>28</v>
      </c>
      <c r="AG156" s="279"/>
      <c r="AH156" s="279"/>
      <c r="AI156" s="302"/>
      <c r="AJ156" s="259" t="str">
        <f>IF(AND(AC154&lt;&gt;"",AG154&lt;&gt;"",AC156&lt;&gt;"",AG156&lt;&gt;""),IF(INDEX(ADM!$D$24:$E$35,MATCH($AC156,ADM!$D$24:$D$35,0),2)+1&gt;=INDEX(ADM!$D$24:$E$35,MATCH($AC154,ADM!$D$24:$D$35,0),2),INDEX(ADM!$D$24:$E$35,MATCH($AC156,ADM!$D$24:$D$35,0),2)+1-INDEX(ADM!$D$24:$E$35,MATCH($AC154,ADM!$D$24:$D$35,0),2),12+(INDEX(ADM!$D$24:$E$35,MATCH($AC156,ADM!$D$24:$D$35,0),2)+1-INDEX(ADM!$D$24:$E$35,MATCH($AC154,ADM!$D$24:$D$35,0),2))),"")</f>
        <v/>
      </c>
      <c r="AK156" s="260"/>
      <c r="AL156" s="260" t="s">
        <v>105</v>
      </c>
      <c r="AM156" s="260"/>
      <c r="AN156" s="260"/>
      <c r="AO156" s="398"/>
      <c r="AP156" s="301"/>
      <c r="AQ156" s="279"/>
      <c r="AR156" s="302"/>
    </row>
    <row r="157" spans="2:44" ht="30" customHeight="1">
      <c r="B157" s="574"/>
      <c r="C157" s="575"/>
      <c r="D157" s="575"/>
      <c r="E157" s="575"/>
      <c r="F157" s="575"/>
      <c r="G157" s="575"/>
      <c r="H157" s="575"/>
      <c r="I157" s="575"/>
      <c r="J157" s="575"/>
      <c r="K157" s="576"/>
      <c r="L157" s="301"/>
      <c r="M157" s="279"/>
      <c r="N157" s="279"/>
      <c r="O157" s="279"/>
      <c r="P157" s="279"/>
      <c r="Q157" s="279"/>
      <c r="R157" s="279"/>
      <c r="S157" s="279"/>
      <c r="T157" s="279"/>
      <c r="U157" s="302"/>
      <c r="V157" s="301"/>
      <c r="W157" s="279"/>
      <c r="X157" s="279"/>
      <c r="Y157" s="279"/>
      <c r="Z157" s="279"/>
      <c r="AA157" s="279"/>
      <c r="AB157" s="302"/>
      <c r="AC157" s="301"/>
      <c r="AD157" s="279"/>
      <c r="AE157" s="279"/>
      <c r="AF157" s="260"/>
      <c r="AG157" s="279"/>
      <c r="AH157" s="279"/>
      <c r="AI157" s="302"/>
      <c r="AJ157" s="261"/>
      <c r="AK157" s="262"/>
      <c r="AL157" s="262"/>
      <c r="AM157" s="262"/>
      <c r="AN157" s="262"/>
      <c r="AO157" s="313"/>
      <c r="AP157" s="301"/>
      <c r="AQ157" s="279"/>
      <c r="AR157" s="302"/>
    </row>
    <row r="158" spans="2:44" ht="30" customHeight="1">
      <c r="B158" s="571"/>
      <c r="C158" s="572"/>
      <c r="D158" s="572"/>
      <c r="E158" s="572"/>
      <c r="F158" s="572"/>
      <c r="G158" s="572"/>
      <c r="H158" s="572"/>
      <c r="I158" s="572"/>
      <c r="J158" s="572"/>
      <c r="K158" s="573"/>
      <c r="L158" s="276"/>
      <c r="M158" s="273"/>
      <c r="N158" s="273"/>
      <c r="O158" s="273"/>
      <c r="P158" s="273"/>
      <c r="Q158" s="273"/>
      <c r="R158" s="273"/>
      <c r="S158" s="273"/>
      <c r="T158" s="273"/>
      <c r="U158" s="274"/>
      <c r="V158" s="276"/>
      <c r="W158" s="273"/>
      <c r="X158" s="273"/>
      <c r="Y158" s="273"/>
      <c r="Z158" s="273"/>
      <c r="AA158" s="273"/>
      <c r="AB158" s="274"/>
      <c r="AC158" s="276"/>
      <c r="AD158" s="273"/>
      <c r="AE158" s="273"/>
      <c r="AF158" s="311" t="s">
        <v>28</v>
      </c>
      <c r="AG158" s="273"/>
      <c r="AH158" s="273"/>
      <c r="AI158" s="274"/>
      <c r="AJ158" s="310" t="str">
        <f>IF(AND(AC158&lt;&gt;"",AG158&lt;&gt;"",AC160&lt;&gt;"",AG160&lt;&gt;""),IF(INDEX(ADM!$D$24:$E$35,MATCH($AC160,ADM!$D$24:$D$35,0),2)&gt;=INDEX(ADM!$D$24:$E$35,MATCH($AC158,ADM!$D$24:$D$35,0),2)-1,IF(AND($AC158="Jan",$AC160="Dec"),1,0),-1)+$AG160-$AG158,"")</f>
        <v/>
      </c>
      <c r="AK158" s="311"/>
      <c r="AL158" s="311" t="s">
        <v>56</v>
      </c>
      <c r="AM158" s="311"/>
      <c r="AN158" s="311"/>
      <c r="AO158" s="312"/>
      <c r="AP158" s="276"/>
      <c r="AQ158" s="273"/>
      <c r="AR158" s="274"/>
    </row>
    <row r="159" spans="2:44" ht="30" customHeight="1">
      <c r="B159" s="574"/>
      <c r="C159" s="575"/>
      <c r="D159" s="575"/>
      <c r="E159" s="575"/>
      <c r="F159" s="575"/>
      <c r="G159" s="575"/>
      <c r="H159" s="575"/>
      <c r="I159" s="575"/>
      <c r="J159" s="575"/>
      <c r="K159" s="576"/>
      <c r="L159" s="301"/>
      <c r="M159" s="279"/>
      <c r="N159" s="279"/>
      <c r="O159" s="279"/>
      <c r="P159" s="279"/>
      <c r="Q159" s="279"/>
      <c r="R159" s="279"/>
      <c r="S159" s="279"/>
      <c r="T159" s="279"/>
      <c r="U159" s="302"/>
      <c r="V159" s="301"/>
      <c r="W159" s="279"/>
      <c r="X159" s="279"/>
      <c r="Y159" s="279"/>
      <c r="Z159" s="279"/>
      <c r="AA159" s="279"/>
      <c r="AB159" s="302"/>
      <c r="AC159" s="301"/>
      <c r="AD159" s="279"/>
      <c r="AE159" s="279"/>
      <c r="AF159" s="260"/>
      <c r="AG159" s="279"/>
      <c r="AH159" s="279"/>
      <c r="AI159" s="302"/>
      <c r="AJ159" s="259"/>
      <c r="AK159" s="260"/>
      <c r="AL159" s="260"/>
      <c r="AM159" s="260"/>
      <c r="AN159" s="260"/>
      <c r="AO159" s="398"/>
      <c r="AP159" s="301"/>
      <c r="AQ159" s="279"/>
      <c r="AR159" s="302"/>
    </row>
    <row r="160" spans="2:44" ht="30" customHeight="1">
      <c r="B160" s="574"/>
      <c r="C160" s="575"/>
      <c r="D160" s="575"/>
      <c r="E160" s="575"/>
      <c r="F160" s="575"/>
      <c r="G160" s="575"/>
      <c r="H160" s="575"/>
      <c r="I160" s="575"/>
      <c r="J160" s="575"/>
      <c r="K160" s="576"/>
      <c r="L160" s="301"/>
      <c r="M160" s="279"/>
      <c r="N160" s="279"/>
      <c r="O160" s="279"/>
      <c r="P160" s="279"/>
      <c r="Q160" s="279"/>
      <c r="R160" s="279"/>
      <c r="S160" s="279"/>
      <c r="T160" s="279"/>
      <c r="U160" s="302"/>
      <c r="V160" s="301"/>
      <c r="W160" s="279"/>
      <c r="X160" s="279"/>
      <c r="Y160" s="279"/>
      <c r="Z160" s="279"/>
      <c r="AA160" s="279"/>
      <c r="AB160" s="302"/>
      <c r="AC160" s="237"/>
      <c r="AD160" s="238"/>
      <c r="AE160" s="238"/>
      <c r="AF160" s="624" t="s">
        <v>28</v>
      </c>
      <c r="AG160" s="238"/>
      <c r="AH160" s="238"/>
      <c r="AI160" s="303"/>
      <c r="AJ160" s="259" t="str">
        <f>IF(AND(AC158&lt;&gt;"",AG158&lt;&gt;"",AC160&lt;&gt;"",AG160&lt;&gt;""),IF(INDEX(ADM!$D$24:$E$35,MATCH($AC160,ADM!$D$24:$D$35,0),2)+1&gt;=INDEX(ADM!$D$24:$E$35,MATCH($AC158,ADM!$D$24:$D$35,0),2),INDEX(ADM!$D$24:$E$35,MATCH($AC160,ADM!$D$24:$D$35,0),2)+1-INDEX(ADM!$D$24:$E$35,MATCH($AC158,ADM!$D$24:$D$35,0),2),12+(INDEX(ADM!$D$24:$E$35,MATCH($AC160,ADM!$D$24:$D$35,0),2)+1-INDEX(ADM!$D$24:$E$35,MATCH($AC158,ADM!$D$24:$D$35,0),2))),"")</f>
        <v/>
      </c>
      <c r="AK160" s="260"/>
      <c r="AL160" s="260" t="s">
        <v>105</v>
      </c>
      <c r="AM160" s="260"/>
      <c r="AN160" s="260"/>
      <c r="AO160" s="398"/>
      <c r="AP160" s="301"/>
      <c r="AQ160" s="279"/>
      <c r="AR160" s="302"/>
    </row>
    <row r="161" spans="2:44" ht="30" customHeight="1">
      <c r="B161" s="574"/>
      <c r="C161" s="575"/>
      <c r="D161" s="575"/>
      <c r="E161" s="575"/>
      <c r="F161" s="575"/>
      <c r="G161" s="575"/>
      <c r="H161" s="575"/>
      <c r="I161" s="575"/>
      <c r="J161" s="575"/>
      <c r="K161" s="576"/>
      <c r="L161" s="301"/>
      <c r="M161" s="279"/>
      <c r="N161" s="279"/>
      <c r="O161" s="279"/>
      <c r="P161" s="279"/>
      <c r="Q161" s="279"/>
      <c r="R161" s="279"/>
      <c r="S161" s="279"/>
      <c r="T161" s="279"/>
      <c r="U161" s="302"/>
      <c r="V161" s="301"/>
      <c r="W161" s="279"/>
      <c r="X161" s="279"/>
      <c r="Y161" s="279"/>
      <c r="Z161" s="279"/>
      <c r="AA161" s="279"/>
      <c r="AB161" s="302"/>
      <c r="AC161" s="301"/>
      <c r="AD161" s="279"/>
      <c r="AE161" s="279"/>
      <c r="AF161" s="260"/>
      <c r="AG161" s="279"/>
      <c r="AH161" s="279"/>
      <c r="AI161" s="302"/>
      <c r="AJ161" s="259"/>
      <c r="AK161" s="260"/>
      <c r="AL161" s="262"/>
      <c r="AM161" s="262"/>
      <c r="AN161" s="262"/>
      <c r="AO161" s="313"/>
      <c r="AP161" s="301"/>
      <c r="AQ161" s="279"/>
      <c r="AR161" s="302"/>
    </row>
    <row r="162" spans="2:44" ht="25" customHeight="1">
      <c r="B162" s="431" t="s">
        <v>108</v>
      </c>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577">
        <f>IF(AJ138="",0,AJ138)+IF(AJ142="",0,AJ142)+IF(AJ146="",0,AJ146)+IF(AJ150="",0,AJ150)+IF(AJ154="",0,AJ154)+IF(AJ158="",0,AJ158)+IF((IF(AJ140="",0,AJ140)+IF(AJ144="",0,AJ144)+IF(AJ148="",0,AJ148)+IF(AJ152="",0,AJ152)+IF(AJ156="",0,AJ156)+IF(AJ160="",0,AJ160))/12&gt;=1,ROUNDDOWN((IF(AJ140="",0,AJ140)+IF(AJ144="",0,AJ144)+IF(AJ148="",0,AJ148)+IF(AJ152="",0,AJ152)+IF(AJ156="",0,AJ156)+IF(AJ160="",0,AJ160))/12,0),0)</f>
        <v>0</v>
      </c>
      <c r="AD162" s="578"/>
      <c r="AE162" s="401" t="s">
        <v>56</v>
      </c>
      <c r="AF162" s="401"/>
      <c r="AG162" s="401"/>
      <c r="AH162" s="401"/>
      <c r="AI162" s="578">
        <f>MOD((IF(AJ140="",0,AJ140)+IF(AJ144="",0,AJ144)+IF(AJ148="",0,AJ148)+IF(AJ152="",0,AJ152)+IF(AJ156="",0,AJ156)+IF(AJ160="",0,AJ160)),12)</f>
        <v>0</v>
      </c>
      <c r="AJ162" s="578"/>
      <c r="AK162" s="401" t="s">
        <v>105</v>
      </c>
      <c r="AL162" s="401"/>
      <c r="AM162" s="401"/>
      <c r="AN162" s="401"/>
      <c r="AO162" s="402"/>
      <c r="AP162" s="141"/>
      <c r="AQ162" s="141"/>
      <c r="AR162" s="142"/>
    </row>
    <row r="163" spans="2:44" ht="25" customHeight="1">
      <c r="B163" s="434"/>
      <c r="C163" s="435"/>
      <c r="D163" s="435"/>
      <c r="E163" s="435"/>
      <c r="F163" s="435"/>
      <c r="G163" s="435"/>
      <c r="H163" s="435"/>
      <c r="I163" s="435"/>
      <c r="J163" s="435"/>
      <c r="K163" s="435"/>
      <c r="L163" s="435"/>
      <c r="M163" s="435"/>
      <c r="N163" s="435"/>
      <c r="O163" s="435"/>
      <c r="P163" s="435"/>
      <c r="Q163" s="435"/>
      <c r="R163" s="435"/>
      <c r="S163" s="435"/>
      <c r="T163" s="435"/>
      <c r="U163" s="435"/>
      <c r="V163" s="435"/>
      <c r="W163" s="435"/>
      <c r="X163" s="435"/>
      <c r="Y163" s="435"/>
      <c r="Z163" s="435"/>
      <c r="AA163" s="435"/>
      <c r="AB163" s="435"/>
      <c r="AC163" s="579"/>
      <c r="AD163" s="580"/>
      <c r="AE163" s="439"/>
      <c r="AF163" s="439"/>
      <c r="AG163" s="439"/>
      <c r="AH163" s="439"/>
      <c r="AI163" s="580"/>
      <c r="AJ163" s="580"/>
      <c r="AK163" s="439"/>
      <c r="AL163" s="439"/>
      <c r="AM163" s="439"/>
      <c r="AN163" s="439"/>
      <c r="AO163" s="440"/>
      <c r="AP163" s="131"/>
      <c r="AQ163" s="131"/>
      <c r="AR163" s="156"/>
    </row>
    <row r="164" spans="2:44" ht="25" customHeight="1">
      <c r="B164" s="657" t="s">
        <v>109</v>
      </c>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8"/>
      <c r="AR164" s="659"/>
    </row>
    <row r="165" spans="2:44" ht="25" customHeight="1">
      <c r="B165" s="637" t="s">
        <v>110</v>
      </c>
      <c r="C165" s="638"/>
      <c r="D165" s="638"/>
      <c r="E165" s="638"/>
      <c r="F165" s="638"/>
      <c r="G165" s="638"/>
      <c r="H165" s="638"/>
      <c r="I165" s="638"/>
      <c r="J165" s="638"/>
      <c r="K165" s="638"/>
      <c r="L165" s="638"/>
      <c r="M165" s="638"/>
      <c r="N165" s="638"/>
      <c r="O165" s="638"/>
      <c r="P165" s="638"/>
      <c r="Q165" s="638"/>
      <c r="R165" s="638"/>
      <c r="S165" s="638"/>
      <c r="T165" s="638"/>
      <c r="U165" s="638"/>
      <c r="V165" s="638"/>
      <c r="W165" s="638"/>
      <c r="X165" s="638"/>
      <c r="Y165" s="638"/>
      <c r="Z165" s="638"/>
      <c r="AA165" s="638"/>
      <c r="AB165" s="638"/>
      <c r="AC165" s="638"/>
      <c r="AD165" s="638"/>
      <c r="AE165" s="638"/>
      <c r="AF165" s="638"/>
      <c r="AG165" s="638"/>
      <c r="AH165" s="638"/>
      <c r="AI165" s="638"/>
      <c r="AJ165" s="638"/>
      <c r="AK165" s="638"/>
      <c r="AL165" s="638"/>
      <c r="AM165" s="638"/>
      <c r="AN165" s="638"/>
      <c r="AO165" s="638"/>
      <c r="AP165" s="638"/>
      <c r="AQ165" s="638"/>
      <c r="AR165" s="639"/>
    </row>
    <row r="166" spans="2:44" ht="25" customHeight="1">
      <c r="B166" s="637"/>
      <c r="C166" s="638"/>
      <c r="D166" s="638"/>
      <c r="E166" s="638"/>
      <c r="F166" s="638"/>
      <c r="G166" s="638"/>
      <c r="H166" s="638"/>
      <c r="I166" s="638"/>
      <c r="J166" s="638"/>
      <c r="K166" s="638"/>
      <c r="L166" s="638"/>
      <c r="M166" s="638"/>
      <c r="N166" s="638"/>
      <c r="O166" s="638"/>
      <c r="P166" s="638"/>
      <c r="Q166" s="638"/>
      <c r="R166" s="638"/>
      <c r="S166" s="638"/>
      <c r="T166" s="638"/>
      <c r="U166" s="638"/>
      <c r="V166" s="638"/>
      <c r="W166" s="638"/>
      <c r="X166" s="638"/>
      <c r="Y166" s="638"/>
      <c r="Z166" s="638"/>
      <c r="AA166" s="638"/>
      <c r="AB166" s="638"/>
      <c r="AC166" s="638"/>
      <c r="AD166" s="638"/>
      <c r="AE166" s="638"/>
      <c r="AF166" s="638"/>
      <c r="AG166" s="638"/>
      <c r="AH166" s="638"/>
      <c r="AI166" s="638"/>
      <c r="AJ166" s="638"/>
      <c r="AK166" s="638"/>
      <c r="AL166" s="638"/>
      <c r="AM166" s="638"/>
      <c r="AN166" s="638"/>
      <c r="AO166" s="638"/>
      <c r="AP166" s="638"/>
      <c r="AQ166" s="638"/>
      <c r="AR166" s="639"/>
    </row>
    <row r="167" spans="2:44" ht="25" customHeight="1" thickBot="1">
      <c r="B167" s="640"/>
      <c r="C167" s="641"/>
      <c r="D167" s="641"/>
      <c r="E167" s="641"/>
      <c r="F167" s="641"/>
      <c r="G167" s="641"/>
      <c r="H167" s="641"/>
      <c r="I167" s="641"/>
      <c r="J167" s="641"/>
      <c r="K167" s="641"/>
      <c r="L167" s="641"/>
      <c r="M167" s="641"/>
      <c r="N167" s="641"/>
      <c r="O167" s="641"/>
      <c r="P167" s="641"/>
      <c r="Q167" s="641"/>
      <c r="R167" s="641"/>
      <c r="S167" s="641"/>
      <c r="T167" s="641"/>
      <c r="U167" s="641"/>
      <c r="V167" s="641"/>
      <c r="W167" s="641"/>
      <c r="X167" s="641"/>
      <c r="Y167" s="641"/>
      <c r="Z167" s="641"/>
      <c r="AA167" s="641"/>
      <c r="AB167" s="641"/>
      <c r="AC167" s="641"/>
      <c r="AD167" s="641"/>
      <c r="AE167" s="641"/>
      <c r="AF167" s="641"/>
      <c r="AG167" s="641"/>
      <c r="AH167" s="641"/>
      <c r="AI167" s="641"/>
      <c r="AJ167" s="641"/>
      <c r="AK167" s="641"/>
      <c r="AL167" s="641"/>
      <c r="AM167" s="641"/>
      <c r="AN167" s="641"/>
      <c r="AO167" s="641"/>
      <c r="AP167" s="641"/>
      <c r="AQ167" s="641"/>
      <c r="AR167" s="642"/>
    </row>
    <row r="168" spans="2:44" ht="23.25" customHeight="1">
      <c r="B168" s="692" t="s">
        <v>111</v>
      </c>
      <c r="C168" s="693"/>
      <c r="D168" s="693"/>
      <c r="E168" s="693"/>
      <c r="F168" s="693"/>
      <c r="G168" s="693"/>
      <c r="H168" s="693"/>
      <c r="I168" s="693"/>
      <c r="J168" s="693"/>
      <c r="K168" s="693"/>
      <c r="L168" s="693"/>
      <c r="M168" s="693"/>
      <c r="N168" s="693"/>
      <c r="O168" s="693"/>
      <c r="P168" s="693"/>
      <c r="Q168" s="693"/>
      <c r="R168" s="693"/>
      <c r="S168" s="693"/>
      <c r="T168" s="693"/>
      <c r="U168" s="693"/>
      <c r="V168" s="693"/>
      <c r="W168" s="693"/>
      <c r="X168" s="693"/>
      <c r="Y168" s="693"/>
      <c r="Z168" s="693"/>
      <c r="AA168" s="693"/>
      <c r="AB168" s="693"/>
      <c r="AC168" s="693"/>
      <c r="AD168" s="693"/>
      <c r="AE168" s="693"/>
      <c r="AF168" s="693"/>
      <c r="AG168" s="693"/>
      <c r="AH168" s="693"/>
      <c r="AI168" s="693"/>
      <c r="AJ168" s="693"/>
      <c r="AK168" s="693"/>
      <c r="AL168" s="693"/>
      <c r="AM168" s="693"/>
      <c r="AN168" s="693"/>
      <c r="AO168" s="693"/>
      <c r="AP168" s="693"/>
      <c r="AQ168" s="693"/>
      <c r="AR168" s="694"/>
    </row>
    <row r="169" spans="2:44" ht="15.75" customHeight="1">
      <c r="B169" s="138"/>
      <c r="C169" s="678"/>
      <c r="D169" s="678"/>
      <c r="E169" s="678"/>
      <c r="F169" s="695" t="s">
        <v>112</v>
      </c>
      <c r="G169" s="696"/>
      <c r="H169" s="696"/>
      <c r="I169" s="696"/>
      <c r="J169" s="696"/>
      <c r="K169" s="696"/>
      <c r="L169" s="696"/>
      <c r="M169" s="696"/>
      <c r="N169" s="697"/>
      <c r="O169" s="186"/>
      <c r="P169" s="186"/>
      <c r="Q169" s="186"/>
      <c r="R169" s="678"/>
      <c r="S169" s="678"/>
      <c r="T169" s="678"/>
      <c r="U169" s="663" t="s">
        <v>113</v>
      </c>
      <c r="V169" s="664"/>
      <c r="W169" s="664"/>
      <c r="X169" s="664"/>
      <c r="Y169" s="664"/>
      <c r="Z169" s="664"/>
      <c r="AA169" s="664"/>
      <c r="AB169" s="664"/>
      <c r="AC169" s="665"/>
      <c r="AD169"/>
      <c r="AE169"/>
      <c r="AF169"/>
      <c r="AG169"/>
      <c r="AH169"/>
      <c r="AI169"/>
      <c r="AJ169"/>
      <c r="AK169"/>
      <c r="AO169" s="157"/>
      <c r="AP169" s="157"/>
      <c r="AQ169" s="157"/>
      <c r="AR169" s="158"/>
    </row>
    <row r="170" spans="2:44" ht="15.75" customHeight="1">
      <c r="B170" s="138"/>
      <c r="C170" s="678"/>
      <c r="D170" s="678"/>
      <c r="E170" s="678"/>
      <c r="F170" s="698"/>
      <c r="G170" s="699"/>
      <c r="H170" s="699"/>
      <c r="I170" s="699"/>
      <c r="J170" s="699"/>
      <c r="K170" s="699"/>
      <c r="L170" s="699"/>
      <c r="M170" s="699"/>
      <c r="N170" s="700"/>
      <c r="O170" s="186"/>
      <c r="P170" s="186"/>
      <c r="Q170" s="186"/>
      <c r="R170" s="678"/>
      <c r="S170" s="678"/>
      <c r="T170" s="678"/>
      <c r="U170" s="666"/>
      <c r="V170" s="667"/>
      <c r="W170" s="667"/>
      <c r="X170" s="667"/>
      <c r="Y170" s="667"/>
      <c r="Z170" s="667"/>
      <c r="AA170" s="667"/>
      <c r="AB170" s="667"/>
      <c r="AC170" s="668"/>
      <c r="AD170"/>
      <c r="AE170"/>
      <c r="AF170"/>
      <c r="AG170"/>
      <c r="AH170"/>
      <c r="AI170"/>
      <c r="AJ170"/>
      <c r="AK170"/>
      <c r="AO170" s="157"/>
      <c r="AP170" s="157"/>
      <c r="AQ170" s="157"/>
      <c r="AR170" s="158"/>
    </row>
    <row r="171" spans="2:44" ht="9" customHeight="1">
      <c r="B171" s="130"/>
      <c r="C171" s="132"/>
      <c r="D171" s="132"/>
      <c r="E171" s="132"/>
      <c r="F171" s="132"/>
      <c r="G171" s="132"/>
      <c r="H171" s="132"/>
      <c r="I171" s="132"/>
      <c r="J171" s="132"/>
      <c r="K171" s="132"/>
      <c r="L171" s="132"/>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60"/>
    </row>
    <row r="172" spans="2:44" ht="6" customHeight="1">
      <c r="B172" s="161"/>
      <c r="C172" s="162"/>
      <c r="D172" s="162"/>
      <c r="E172" s="162"/>
      <c r="F172" s="162"/>
      <c r="G172" s="162"/>
      <c r="H172" s="162"/>
      <c r="I172" s="162"/>
      <c r="J172" s="162"/>
      <c r="K172" s="162"/>
      <c r="L172" s="162"/>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4"/>
    </row>
    <row r="173" spans="2:44" ht="15.75" customHeight="1">
      <c r="B173" s="634" t="s">
        <v>114</v>
      </c>
      <c r="C173" s="437"/>
      <c r="D173" s="437"/>
      <c r="E173" s="437"/>
      <c r="F173" s="437"/>
      <c r="G173" s="437"/>
      <c r="H173" s="437"/>
      <c r="I173" s="437"/>
      <c r="J173" s="437"/>
      <c r="K173" s="437"/>
      <c r="L173" s="437"/>
      <c r="M173" s="437"/>
      <c r="N173" s="437"/>
      <c r="O173" s="437"/>
      <c r="P173" s="437"/>
      <c r="Q173" s="437"/>
      <c r="R173" s="437"/>
      <c r="S173" s="437"/>
      <c r="T173" s="437"/>
      <c r="U173" s="437"/>
      <c r="V173" s="437"/>
      <c r="W173" s="539"/>
      <c r="X173" s="540"/>
      <c r="Y173" s="541"/>
      <c r="Z173" s="126"/>
      <c r="AA173" s="126"/>
      <c r="AB173" s="126"/>
      <c r="AC173" s="126"/>
      <c r="AD173" s="126"/>
      <c r="AE173" s="126"/>
      <c r="AF173" s="126"/>
      <c r="AG173" s="126"/>
      <c r="AH173" s="126"/>
      <c r="AI173" s="126"/>
      <c r="AJ173" s="126"/>
      <c r="AK173" s="126"/>
      <c r="AL173" s="126"/>
      <c r="AR173" s="165"/>
    </row>
    <row r="174" spans="2:44" ht="15.75" customHeight="1">
      <c r="B174" s="634"/>
      <c r="C174" s="437"/>
      <c r="D174" s="437"/>
      <c r="E174" s="437"/>
      <c r="F174" s="437"/>
      <c r="G174" s="437"/>
      <c r="H174" s="437"/>
      <c r="I174" s="437"/>
      <c r="J174" s="437"/>
      <c r="K174" s="437"/>
      <c r="L174" s="437"/>
      <c r="M174" s="437"/>
      <c r="N174" s="437"/>
      <c r="O174" s="437"/>
      <c r="P174" s="437"/>
      <c r="Q174" s="437"/>
      <c r="R174" s="437"/>
      <c r="S174" s="437"/>
      <c r="T174" s="437"/>
      <c r="U174" s="437"/>
      <c r="V174" s="437"/>
      <c r="W174" s="542"/>
      <c r="X174" s="428"/>
      <c r="Y174" s="543"/>
      <c r="Z174" s="126"/>
      <c r="AA174" s="126"/>
      <c r="AB174" s="126"/>
      <c r="AC174" s="126"/>
      <c r="AD174" s="126"/>
      <c r="AE174" s="126"/>
      <c r="AF174" s="126"/>
      <c r="AG174" s="126"/>
      <c r="AH174" s="126"/>
      <c r="AI174" s="126"/>
      <c r="AJ174" s="126"/>
      <c r="AK174" s="126"/>
      <c r="AL174" s="126"/>
      <c r="AR174" s="165"/>
    </row>
    <row r="175" spans="2:44" ht="9" customHeight="1">
      <c r="B175" s="130"/>
      <c r="C175" s="132"/>
      <c r="D175" s="132"/>
      <c r="E175" s="132"/>
      <c r="F175" s="132"/>
      <c r="G175" s="132"/>
      <c r="H175" s="132"/>
      <c r="I175" s="132"/>
      <c r="J175" s="132"/>
      <c r="K175" s="132"/>
      <c r="L175" s="132"/>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60"/>
    </row>
    <row r="176" spans="2:44" ht="6.75" customHeight="1">
      <c r="B176" s="161"/>
      <c r="C176" s="162"/>
      <c r="D176" s="162"/>
      <c r="E176" s="162"/>
      <c r="F176" s="162"/>
      <c r="G176" s="162"/>
      <c r="H176" s="162"/>
      <c r="I176" s="162"/>
      <c r="J176" s="162"/>
      <c r="K176" s="162"/>
      <c r="L176" s="162"/>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4"/>
    </row>
    <row r="177" spans="2:44" ht="15.75" customHeight="1">
      <c r="B177" s="403" t="s">
        <v>115</v>
      </c>
      <c r="C177" s="355"/>
      <c r="D177" s="355"/>
      <c r="E177" s="355"/>
      <c r="F177" s="355"/>
      <c r="G177" s="355"/>
      <c r="H177" s="355"/>
      <c r="I177" s="355"/>
      <c r="J177" s="355"/>
      <c r="K177" s="355"/>
      <c r="L177" s="355"/>
      <c r="M177" s="355"/>
      <c r="N177" s="355"/>
      <c r="O177" s="355"/>
      <c r="P177" s="355"/>
      <c r="Q177" s="355"/>
      <c r="R177" s="355"/>
      <c r="S177" s="355"/>
      <c r="T177" s="355"/>
      <c r="U177" s="112"/>
      <c r="V177" s="112"/>
      <c r="W177" s="539"/>
      <c r="X177" s="540"/>
      <c r="Y177" s="541"/>
      <c r="Z177" s="112"/>
      <c r="AA177" s="112"/>
      <c r="AB177" s="112"/>
      <c r="AC177" s="112"/>
      <c r="AD177" s="112"/>
      <c r="AE177" s="112"/>
      <c r="AF177" s="112"/>
      <c r="AG177" s="112"/>
      <c r="AH177" s="112"/>
      <c r="AI177" s="112"/>
      <c r="AJ177" s="112"/>
      <c r="AK177" s="112"/>
      <c r="AL177" s="112"/>
      <c r="AR177" s="155"/>
    </row>
    <row r="178" spans="2:44" ht="15.75" customHeight="1">
      <c r="B178" s="403"/>
      <c r="C178" s="355"/>
      <c r="D178" s="355"/>
      <c r="E178" s="355"/>
      <c r="F178" s="355"/>
      <c r="G178" s="355"/>
      <c r="H178" s="355"/>
      <c r="I178" s="355"/>
      <c r="J178" s="355"/>
      <c r="K178" s="355"/>
      <c r="L178" s="355"/>
      <c r="M178" s="355"/>
      <c r="N178" s="355"/>
      <c r="O178" s="355"/>
      <c r="P178" s="355"/>
      <c r="Q178" s="355"/>
      <c r="R178" s="355"/>
      <c r="S178" s="355"/>
      <c r="T178" s="355"/>
      <c r="U178" s="112"/>
      <c r="V178" s="112"/>
      <c r="W178" s="542"/>
      <c r="X178" s="428"/>
      <c r="Y178" s="543"/>
      <c r="Z178" s="112"/>
      <c r="AA178" s="112"/>
      <c r="AB178" s="112"/>
      <c r="AC178" s="112"/>
      <c r="AD178" s="112"/>
      <c r="AE178" s="112"/>
      <c r="AF178" s="112"/>
      <c r="AG178" s="112"/>
      <c r="AH178" s="112"/>
      <c r="AI178" s="112"/>
      <c r="AJ178" s="112"/>
      <c r="AK178" s="112"/>
      <c r="AL178" s="112"/>
      <c r="AR178" s="155"/>
    </row>
    <row r="179" spans="2:44" ht="6.75" customHeight="1">
      <c r="B179" s="166"/>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56"/>
    </row>
    <row r="180" spans="2:44" ht="25.5" customHeight="1">
      <c r="B180" s="403" t="s">
        <v>116</v>
      </c>
      <c r="C180" s="437"/>
      <c r="D180" s="437"/>
      <c r="E180" s="437"/>
      <c r="F180" s="437"/>
      <c r="G180" s="437"/>
      <c r="H180" s="437"/>
      <c r="I180" s="437"/>
      <c r="J180" s="437"/>
      <c r="K180" s="437"/>
      <c r="L180" s="437"/>
      <c r="M180" s="437"/>
      <c r="N180" s="437"/>
      <c r="O180" s="438"/>
      <c r="P180" s="450" t="str">
        <f>IF(V138="","",V138)</f>
        <v/>
      </c>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451"/>
    </row>
    <row r="181" spans="2:44" ht="17.25" customHeight="1">
      <c r="B181" s="555"/>
      <c r="C181" s="439"/>
      <c r="D181" s="439"/>
      <c r="E181" s="439"/>
      <c r="F181" s="439"/>
      <c r="G181" s="439"/>
      <c r="H181" s="439"/>
      <c r="I181" s="439"/>
      <c r="J181" s="439"/>
      <c r="K181" s="439"/>
      <c r="L181" s="439"/>
      <c r="M181" s="439"/>
      <c r="N181" s="439"/>
      <c r="O181" s="440"/>
      <c r="P181" s="452"/>
      <c r="Q181" s="453"/>
      <c r="R181" s="453"/>
      <c r="S181" s="453"/>
      <c r="T181" s="453"/>
      <c r="U181" s="453"/>
      <c r="V181" s="453"/>
      <c r="W181" s="453"/>
      <c r="X181" s="453"/>
      <c r="Y181" s="453"/>
      <c r="Z181" s="453"/>
      <c r="AA181" s="453"/>
      <c r="AB181" s="453"/>
      <c r="AC181" s="453"/>
      <c r="AD181" s="453"/>
      <c r="AE181" s="453"/>
      <c r="AF181" s="453"/>
      <c r="AG181" s="453"/>
      <c r="AH181" s="453"/>
      <c r="AI181" s="453"/>
      <c r="AJ181" s="453"/>
      <c r="AK181" s="453"/>
      <c r="AL181" s="453"/>
      <c r="AM181" s="453"/>
      <c r="AN181" s="453"/>
      <c r="AO181" s="453"/>
      <c r="AP181" s="453"/>
      <c r="AQ181" s="453"/>
      <c r="AR181" s="454"/>
    </row>
    <row r="182" spans="2:44" ht="22.5" customHeight="1">
      <c r="B182" s="473" t="s">
        <v>117</v>
      </c>
      <c r="C182" s="473"/>
      <c r="D182" s="473"/>
      <c r="E182" s="473"/>
      <c r="F182" s="473"/>
      <c r="G182" s="473"/>
      <c r="H182" s="473"/>
      <c r="I182" s="473"/>
      <c r="J182" s="473"/>
      <c r="K182" s="473"/>
      <c r="L182" s="473"/>
      <c r="M182" s="473"/>
      <c r="N182" s="473"/>
      <c r="O182" s="473"/>
      <c r="P182" s="517" t="str">
        <f>IF(L138="","",L138)</f>
        <v/>
      </c>
      <c r="Q182" s="517"/>
      <c r="R182" s="517"/>
      <c r="S182" s="517"/>
      <c r="T182" s="517"/>
      <c r="U182" s="517"/>
      <c r="V182" s="517"/>
      <c r="W182" s="517"/>
      <c r="X182" s="517"/>
      <c r="Y182" s="517"/>
      <c r="Z182" s="517"/>
      <c r="AA182" s="517"/>
      <c r="AB182" s="517"/>
      <c r="AC182" s="517"/>
      <c r="AD182" s="517"/>
      <c r="AE182" s="517"/>
      <c r="AF182" s="517"/>
      <c r="AG182" s="517"/>
      <c r="AH182" s="517"/>
      <c r="AI182" s="517"/>
      <c r="AJ182" s="517"/>
      <c r="AK182" s="517"/>
      <c r="AL182" s="517"/>
      <c r="AM182" s="517"/>
      <c r="AN182" s="517"/>
      <c r="AO182" s="517"/>
      <c r="AP182" s="517"/>
      <c r="AQ182" s="517"/>
      <c r="AR182" s="517"/>
    </row>
    <row r="183" spans="2:44" ht="15.75" customHeight="1">
      <c r="B183" s="243"/>
      <c r="C183" s="243"/>
      <c r="D183" s="243"/>
      <c r="E183" s="243"/>
      <c r="F183" s="243"/>
      <c r="G183" s="243"/>
      <c r="H183" s="243"/>
      <c r="I183" s="243"/>
      <c r="J183" s="243"/>
      <c r="K183" s="243"/>
      <c r="L183" s="243"/>
      <c r="M183" s="243"/>
      <c r="N183" s="243"/>
      <c r="O183" s="243"/>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row>
    <row r="184" spans="2:44" ht="21" customHeight="1">
      <c r="B184" s="243"/>
      <c r="C184" s="243"/>
      <c r="D184" s="243"/>
      <c r="E184" s="243"/>
      <c r="F184" s="243"/>
      <c r="G184" s="243"/>
      <c r="H184" s="243"/>
      <c r="I184" s="243"/>
      <c r="J184" s="243"/>
      <c r="K184" s="243"/>
      <c r="L184" s="243"/>
      <c r="M184" s="243"/>
      <c r="N184" s="243"/>
      <c r="O184" s="243"/>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18"/>
      <c r="AM184" s="518"/>
      <c r="AN184" s="518"/>
      <c r="AO184" s="518"/>
      <c r="AP184" s="518"/>
      <c r="AQ184" s="518"/>
      <c r="AR184" s="518"/>
    </row>
    <row r="185" spans="2:44" ht="15.75" customHeight="1">
      <c r="B185" s="515" t="s">
        <v>118</v>
      </c>
      <c r="C185" s="353"/>
      <c r="D185" s="353"/>
      <c r="E185" s="353"/>
      <c r="F185" s="353"/>
      <c r="G185" s="353"/>
      <c r="H185" s="590"/>
      <c r="I185" s="590"/>
      <c r="J185" s="590"/>
      <c r="K185" s="590"/>
      <c r="L185" s="590"/>
      <c r="M185" s="590"/>
      <c r="N185" s="590"/>
      <c r="O185" s="591"/>
      <c r="P185" s="519" t="str">
        <f>IF(B138="","",B138)</f>
        <v/>
      </c>
      <c r="Q185" s="520"/>
      <c r="R185" s="520"/>
      <c r="S185" s="520"/>
      <c r="T185" s="520"/>
      <c r="U185" s="520"/>
      <c r="V185" s="520"/>
      <c r="W185" s="520"/>
      <c r="X185" s="520"/>
      <c r="Y185" s="520"/>
      <c r="Z185" s="520"/>
      <c r="AA185" s="520"/>
      <c r="AB185" s="520"/>
      <c r="AC185" s="520"/>
      <c r="AD185" s="520"/>
      <c r="AE185" s="520"/>
      <c r="AF185" s="520"/>
      <c r="AG185" s="520"/>
      <c r="AH185" s="520"/>
      <c r="AI185" s="520"/>
      <c r="AJ185" s="520"/>
      <c r="AK185" s="520"/>
      <c r="AL185" s="520"/>
      <c r="AM185" s="520"/>
      <c r="AN185" s="520"/>
      <c r="AO185" s="520"/>
      <c r="AP185" s="520"/>
      <c r="AQ185" s="520"/>
      <c r="AR185" s="521"/>
    </row>
    <row r="186" spans="2:44" ht="16.5" customHeight="1">
      <c r="B186" s="403"/>
      <c r="C186" s="355"/>
      <c r="D186" s="355"/>
      <c r="E186" s="355"/>
      <c r="F186" s="355"/>
      <c r="G186" s="355"/>
      <c r="H186" s="293"/>
      <c r="I186" s="293"/>
      <c r="J186" s="293"/>
      <c r="K186" s="293"/>
      <c r="L186" s="293"/>
      <c r="M186" s="293"/>
      <c r="N186" s="293"/>
      <c r="O186" s="294"/>
      <c r="P186" s="220"/>
      <c r="Q186" s="522"/>
      <c r="R186" s="522"/>
      <c r="S186" s="522"/>
      <c r="T186" s="522"/>
      <c r="U186" s="522"/>
      <c r="V186" s="522"/>
      <c r="W186" s="522"/>
      <c r="X186" s="522"/>
      <c r="Y186" s="522"/>
      <c r="Z186" s="522"/>
      <c r="AA186" s="522"/>
      <c r="AB186" s="522"/>
      <c r="AC186" s="522"/>
      <c r="AD186" s="522"/>
      <c r="AE186" s="522"/>
      <c r="AF186" s="522"/>
      <c r="AG186" s="522"/>
      <c r="AH186" s="522"/>
      <c r="AI186" s="522"/>
      <c r="AJ186" s="522"/>
      <c r="AK186" s="522"/>
      <c r="AL186" s="522"/>
      <c r="AM186" s="522"/>
      <c r="AN186" s="522"/>
      <c r="AO186" s="522"/>
      <c r="AP186" s="522"/>
      <c r="AQ186" s="522"/>
      <c r="AR186" s="523"/>
    </row>
    <row r="187" spans="2:44" ht="17.25" customHeight="1">
      <c r="B187" s="516"/>
      <c r="C187" s="364"/>
      <c r="D187" s="364"/>
      <c r="E187" s="364"/>
      <c r="F187" s="364"/>
      <c r="G187" s="364"/>
      <c r="H187" s="296"/>
      <c r="I187" s="296"/>
      <c r="J187" s="296"/>
      <c r="K187" s="296"/>
      <c r="L187" s="296"/>
      <c r="M187" s="296"/>
      <c r="N187" s="296"/>
      <c r="O187" s="297"/>
      <c r="P187" s="524"/>
      <c r="Q187" s="525"/>
      <c r="R187" s="525"/>
      <c r="S187" s="525"/>
      <c r="T187" s="525"/>
      <c r="U187" s="525"/>
      <c r="V187" s="525"/>
      <c r="W187" s="525"/>
      <c r="X187" s="525"/>
      <c r="Y187" s="525"/>
      <c r="Z187" s="525"/>
      <c r="AA187" s="525"/>
      <c r="AB187" s="525"/>
      <c r="AC187" s="525"/>
      <c r="AD187" s="525"/>
      <c r="AE187" s="525"/>
      <c r="AF187" s="525"/>
      <c r="AG187" s="525"/>
      <c r="AH187" s="525"/>
      <c r="AI187" s="525"/>
      <c r="AJ187" s="525"/>
      <c r="AK187" s="525"/>
      <c r="AL187" s="525"/>
      <c r="AM187" s="525"/>
      <c r="AN187" s="525"/>
      <c r="AO187" s="525"/>
      <c r="AP187" s="525"/>
      <c r="AQ187" s="525"/>
      <c r="AR187" s="526"/>
    </row>
    <row r="188" spans="2:44" ht="16" customHeight="1">
      <c r="B188" s="515" t="s">
        <v>119</v>
      </c>
      <c r="C188" s="353"/>
      <c r="D188" s="353"/>
      <c r="E188" s="353"/>
      <c r="F188" s="353"/>
      <c r="G188" s="353"/>
      <c r="H188" s="353"/>
      <c r="I188" s="353"/>
      <c r="J188" s="353"/>
      <c r="K188" s="353"/>
      <c r="L188" s="353"/>
      <c r="M188" s="353"/>
      <c r="N188" s="353"/>
      <c r="O188" s="354"/>
      <c r="P188" s="241"/>
      <c r="Q188" s="570"/>
      <c r="R188" s="570"/>
      <c r="S188" s="570"/>
      <c r="T188" s="570"/>
      <c r="U188" s="570"/>
      <c r="V188" s="570"/>
      <c r="W188" s="570"/>
      <c r="X188" s="570"/>
      <c r="Y188" s="570"/>
      <c r="Z188" s="570"/>
      <c r="AA188" s="570"/>
      <c r="AB188" s="570"/>
      <c r="AC188" s="570"/>
      <c r="AD188" s="570"/>
      <c r="AE188" s="570"/>
      <c r="AF188" s="570"/>
      <c r="AG188" s="570"/>
      <c r="AH188" s="570"/>
      <c r="AI188" s="570"/>
      <c r="AJ188" s="544" t="s">
        <v>120</v>
      </c>
      <c r="AK188" s="545"/>
      <c r="AL188" s="545"/>
      <c r="AM188" s="545"/>
      <c r="AN188" s="545"/>
      <c r="AO188" s="545"/>
      <c r="AP188" s="545"/>
      <c r="AQ188" s="545"/>
      <c r="AR188" s="545"/>
    </row>
    <row r="189" spans="2:44" ht="16" customHeight="1">
      <c r="B189" s="403"/>
      <c r="C189" s="355"/>
      <c r="D189" s="355"/>
      <c r="E189" s="355"/>
      <c r="F189" s="355"/>
      <c r="G189" s="355"/>
      <c r="H189" s="355"/>
      <c r="I189" s="355"/>
      <c r="J189" s="355"/>
      <c r="K189" s="355"/>
      <c r="L189" s="355"/>
      <c r="M189" s="355"/>
      <c r="N189" s="355"/>
      <c r="O189" s="356"/>
      <c r="P189" s="241"/>
      <c r="Q189" s="570"/>
      <c r="R189" s="570"/>
      <c r="S189" s="570"/>
      <c r="T189" s="570"/>
      <c r="U189" s="570"/>
      <c r="V189" s="570"/>
      <c r="W189" s="570"/>
      <c r="X189" s="570"/>
      <c r="Y189" s="570"/>
      <c r="Z189" s="570"/>
      <c r="AA189" s="570"/>
      <c r="AB189" s="570"/>
      <c r="AC189" s="570"/>
      <c r="AD189" s="570"/>
      <c r="AE189" s="570"/>
      <c r="AF189" s="570"/>
      <c r="AG189" s="570"/>
      <c r="AH189" s="570"/>
      <c r="AI189" s="570"/>
      <c r="AJ189" s="546"/>
      <c r="AK189" s="547"/>
      <c r="AL189" s="547"/>
      <c r="AM189" s="547"/>
      <c r="AN189" s="547"/>
      <c r="AO189" s="547"/>
      <c r="AP189" s="547"/>
      <c r="AQ189" s="547"/>
      <c r="AR189" s="548"/>
    </row>
    <row r="190" spans="2:44" ht="10.5" customHeight="1">
      <c r="B190" s="403"/>
      <c r="C190" s="355"/>
      <c r="D190" s="355"/>
      <c r="E190" s="355"/>
      <c r="F190" s="355"/>
      <c r="G190" s="355"/>
      <c r="H190" s="355"/>
      <c r="I190" s="355"/>
      <c r="J190" s="355"/>
      <c r="K190" s="355"/>
      <c r="L190" s="355"/>
      <c r="M190" s="355"/>
      <c r="N190" s="355"/>
      <c r="O190" s="356"/>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49"/>
      <c r="AK190" s="550"/>
      <c r="AL190" s="550"/>
      <c r="AM190" s="550"/>
      <c r="AN190" s="550"/>
      <c r="AO190" s="550"/>
      <c r="AP190" s="550"/>
      <c r="AQ190" s="550"/>
      <c r="AR190" s="551"/>
    </row>
    <row r="191" spans="2:44" ht="10.5" customHeight="1">
      <c r="B191" s="516"/>
      <c r="C191" s="364"/>
      <c r="D191" s="364"/>
      <c r="E191" s="364"/>
      <c r="F191" s="364"/>
      <c r="G191" s="364"/>
      <c r="H191" s="364"/>
      <c r="I191" s="364"/>
      <c r="J191" s="364"/>
      <c r="K191" s="364"/>
      <c r="L191" s="364"/>
      <c r="M191" s="364"/>
      <c r="N191" s="364"/>
      <c r="O191" s="365"/>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52"/>
      <c r="AK191" s="553"/>
      <c r="AL191" s="553"/>
      <c r="AM191" s="553"/>
      <c r="AN191" s="553"/>
      <c r="AO191" s="553"/>
      <c r="AP191" s="553"/>
      <c r="AQ191" s="553"/>
      <c r="AR191" s="554"/>
    </row>
    <row r="192" spans="2:44" ht="10.5" customHeight="1">
      <c r="B192" s="515" t="s">
        <v>121</v>
      </c>
      <c r="C192" s="353"/>
      <c r="D192" s="353"/>
      <c r="E192" s="353"/>
      <c r="F192" s="353"/>
      <c r="G192" s="353"/>
      <c r="H192" s="353"/>
      <c r="I192" s="353"/>
      <c r="J192" s="353"/>
      <c r="K192" s="353"/>
      <c r="L192" s="353"/>
      <c r="M192" s="353"/>
      <c r="N192" s="353"/>
      <c r="O192" s="354"/>
      <c r="P192" s="276" t="s">
        <v>122</v>
      </c>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4"/>
    </row>
    <row r="193" spans="2:72" ht="10.5" customHeight="1">
      <c r="B193" s="403"/>
      <c r="C193" s="355"/>
      <c r="D193" s="355"/>
      <c r="E193" s="355"/>
      <c r="F193" s="355"/>
      <c r="G193" s="355"/>
      <c r="H193" s="355"/>
      <c r="I193" s="355"/>
      <c r="J193" s="355"/>
      <c r="K193" s="355"/>
      <c r="L193" s="355"/>
      <c r="M193" s="355"/>
      <c r="N193" s="355"/>
      <c r="O193" s="356"/>
      <c r="P193" s="301"/>
      <c r="Q193" s="279"/>
      <c r="R193" s="279"/>
      <c r="S193" s="279"/>
      <c r="T193" s="279"/>
      <c r="U193" s="279"/>
      <c r="V193" s="279"/>
      <c r="W193" s="279"/>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302"/>
    </row>
    <row r="194" spans="2:72" ht="10.5" customHeight="1">
      <c r="B194" s="403"/>
      <c r="C194" s="355"/>
      <c r="D194" s="355"/>
      <c r="E194" s="355"/>
      <c r="F194" s="355"/>
      <c r="G194" s="355"/>
      <c r="H194" s="355"/>
      <c r="I194" s="355"/>
      <c r="J194" s="355"/>
      <c r="K194" s="355"/>
      <c r="L194" s="355"/>
      <c r="M194" s="355"/>
      <c r="N194" s="355"/>
      <c r="O194" s="356"/>
      <c r="P194" s="301"/>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302"/>
    </row>
    <row r="195" spans="2:72" ht="15.75" customHeight="1" thickBot="1">
      <c r="B195" s="403"/>
      <c r="C195" s="355"/>
      <c r="D195" s="355"/>
      <c r="E195" s="355"/>
      <c r="F195" s="355"/>
      <c r="G195" s="355"/>
      <c r="H195" s="355"/>
      <c r="I195" s="355"/>
      <c r="J195" s="355"/>
      <c r="K195" s="355"/>
      <c r="L195" s="355"/>
      <c r="M195" s="355"/>
      <c r="N195" s="355"/>
      <c r="O195" s="356"/>
      <c r="P195" s="301"/>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302"/>
    </row>
    <row r="196" spans="2:72" ht="21" customHeight="1">
      <c r="B196" s="631" t="s">
        <v>123</v>
      </c>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2"/>
      <c r="AK196" s="632"/>
      <c r="AL196" s="632"/>
      <c r="AM196" s="632"/>
      <c r="AN196" s="632"/>
      <c r="AO196" s="632"/>
      <c r="AP196" s="632"/>
      <c r="AQ196" s="632"/>
      <c r="AR196" s="632"/>
    </row>
    <row r="197" spans="2:72" ht="15.75" customHeight="1">
      <c r="B197" s="515" t="s">
        <v>124</v>
      </c>
      <c r="C197" s="353"/>
      <c r="D197" s="353"/>
      <c r="E197" s="353"/>
      <c r="F197" s="353"/>
      <c r="G197" s="353"/>
      <c r="H197" s="353"/>
      <c r="I197" s="353"/>
      <c r="J197" s="353"/>
      <c r="K197" s="353"/>
      <c r="L197" s="353"/>
      <c r="M197" s="354"/>
      <c r="N197" s="530"/>
      <c r="O197" s="531"/>
      <c r="P197" s="531"/>
      <c r="Q197" s="531"/>
      <c r="R197" s="531"/>
      <c r="S197" s="531"/>
      <c r="T197" s="531"/>
      <c r="U197" s="531"/>
      <c r="V197" s="531"/>
      <c r="W197" s="531"/>
      <c r="X197" s="531"/>
      <c r="Y197" s="531"/>
      <c r="Z197" s="531"/>
      <c r="AA197" s="531"/>
      <c r="AB197" s="531"/>
      <c r="AC197" s="531"/>
      <c r="AD197" s="531"/>
      <c r="AE197" s="531"/>
      <c r="AF197" s="531"/>
      <c r="AG197" s="531"/>
      <c r="AH197" s="531"/>
      <c r="AI197" s="532"/>
      <c r="AJ197" s="628" t="s">
        <v>125</v>
      </c>
      <c r="AK197" s="629"/>
      <c r="AL197" s="629"/>
      <c r="AM197" s="629"/>
      <c r="AN197" s="629"/>
      <c r="AO197" s="629"/>
      <c r="AP197" s="629"/>
      <c r="AQ197" s="629"/>
      <c r="AR197" s="630"/>
    </row>
    <row r="198" spans="2:72" ht="15.75" customHeight="1">
      <c r="B198" s="403"/>
      <c r="C198" s="355"/>
      <c r="D198" s="355"/>
      <c r="E198" s="355"/>
      <c r="F198" s="355"/>
      <c r="G198" s="355"/>
      <c r="H198" s="355"/>
      <c r="I198" s="355"/>
      <c r="J198" s="355"/>
      <c r="K198" s="355"/>
      <c r="L198" s="355"/>
      <c r="M198" s="356"/>
      <c r="N198" s="533"/>
      <c r="O198" s="534"/>
      <c r="P198" s="534"/>
      <c r="Q198" s="534"/>
      <c r="R198" s="534"/>
      <c r="S198" s="534"/>
      <c r="T198" s="534"/>
      <c r="U198" s="534"/>
      <c r="V198" s="534"/>
      <c r="W198" s="534"/>
      <c r="X198" s="534"/>
      <c r="Y198" s="534"/>
      <c r="Z198" s="534"/>
      <c r="AA198" s="534"/>
      <c r="AB198" s="534"/>
      <c r="AC198" s="534"/>
      <c r="AD198" s="534"/>
      <c r="AE198" s="534"/>
      <c r="AF198" s="534"/>
      <c r="AG198" s="534"/>
      <c r="AH198" s="534"/>
      <c r="AI198" s="535"/>
      <c r="AJ198" s="530"/>
      <c r="AK198" s="531"/>
      <c r="AL198" s="531"/>
      <c r="AM198" s="531"/>
      <c r="AN198" s="531"/>
      <c r="AO198" s="531"/>
      <c r="AP198" s="531"/>
      <c r="AQ198" s="531"/>
      <c r="AR198" s="532"/>
    </row>
    <row r="199" spans="2:72" ht="15.75" customHeight="1">
      <c r="B199" s="403"/>
      <c r="C199" s="355"/>
      <c r="D199" s="355"/>
      <c r="E199" s="355"/>
      <c r="F199" s="355"/>
      <c r="G199" s="355"/>
      <c r="H199" s="355"/>
      <c r="I199" s="355"/>
      <c r="J199" s="355"/>
      <c r="K199" s="355"/>
      <c r="L199" s="355"/>
      <c r="M199" s="356"/>
      <c r="N199" s="536"/>
      <c r="O199" s="537"/>
      <c r="P199" s="537"/>
      <c r="Q199" s="537"/>
      <c r="R199" s="537"/>
      <c r="S199" s="537"/>
      <c r="T199" s="537"/>
      <c r="U199" s="537"/>
      <c r="V199" s="537"/>
      <c r="W199" s="537"/>
      <c r="X199" s="537"/>
      <c r="Y199" s="537"/>
      <c r="Z199" s="537"/>
      <c r="AA199" s="537"/>
      <c r="AB199" s="537"/>
      <c r="AC199" s="537"/>
      <c r="AD199" s="537"/>
      <c r="AE199" s="537"/>
      <c r="AF199" s="537"/>
      <c r="AG199" s="537"/>
      <c r="AH199" s="537"/>
      <c r="AI199" s="538"/>
      <c r="AJ199" s="536"/>
      <c r="AK199" s="537"/>
      <c r="AL199" s="537"/>
      <c r="AM199" s="537"/>
      <c r="AN199" s="537"/>
      <c r="AO199" s="537"/>
      <c r="AP199" s="537"/>
      <c r="AQ199" s="537"/>
      <c r="AR199" s="538"/>
    </row>
    <row r="200" spans="2:72" ht="15.75" customHeight="1">
      <c r="B200" s="243" t="s">
        <v>126</v>
      </c>
      <c r="C200" s="243"/>
      <c r="D200" s="243"/>
      <c r="E200" s="243"/>
      <c r="F200" s="243"/>
      <c r="G200" s="243"/>
      <c r="H200" s="243"/>
      <c r="I200" s="243"/>
      <c r="J200" s="243"/>
      <c r="K200" s="243"/>
      <c r="L200" s="243"/>
      <c r="M200" s="243"/>
      <c r="N200" s="626"/>
      <c r="O200" s="626"/>
      <c r="P200" s="626"/>
      <c r="Q200" s="626"/>
      <c r="R200" s="626"/>
      <c r="S200" s="626"/>
      <c r="T200" s="626"/>
      <c r="U200" s="626"/>
      <c r="V200" s="626"/>
      <c r="W200" s="626"/>
      <c r="X200" s="626"/>
      <c r="Y200" s="626"/>
      <c r="Z200" s="626"/>
      <c r="AA200" s="626"/>
      <c r="AB200" s="626"/>
      <c r="AC200" s="626"/>
      <c r="AD200" s="626"/>
      <c r="AE200" s="626"/>
      <c r="AF200" s="626"/>
      <c r="AG200" s="626"/>
      <c r="AH200" s="626"/>
      <c r="AI200" s="626"/>
      <c r="AJ200" s="633"/>
      <c r="AK200" s="633"/>
      <c r="AL200" s="633"/>
      <c r="AM200" s="633"/>
      <c r="AN200" s="633"/>
      <c r="AO200" s="633"/>
      <c r="AP200" s="633"/>
      <c r="AQ200" s="633"/>
      <c r="AR200" s="633"/>
    </row>
    <row r="201" spans="2:72" ht="15.75" customHeight="1">
      <c r="B201" s="243"/>
      <c r="C201" s="243"/>
      <c r="D201" s="243"/>
      <c r="E201" s="243"/>
      <c r="F201" s="243"/>
      <c r="G201" s="243"/>
      <c r="H201" s="243"/>
      <c r="I201" s="243"/>
      <c r="J201" s="243"/>
      <c r="K201" s="243"/>
      <c r="L201" s="243"/>
      <c r="M201" s="243"/>
      <c r="N201" s="626"/>
      <c r="O201" s="626"/>
      <c r="P201" s="626"/>
      <c r="Q201" s="626"/>
      <c r="R201" s="626"/>
      <c r="S201" s="626"/>
      <c r="T201" s="626"/>
      <c r="U201" s="626"/>
      <c r="V201" s="626"/>
      <c r="W201" s="626"/>
      <c r="X201" s="626"/>
      <c r="Y201" s="626"/>
      <c r="Z201" s="626"/>
      <c r="AA201" s="626"/>
      <c r="AB201" s="626"/>
      <c r="AC201" s="626"/>
      <c r="AD201" s="626"/>
      <c r="AE201" s="626"/>
      <c r="AF201" s="626"/>
      <c r="AG201" s="626"/>
      <c r="AH201" s="626"/>
      <c r="AI201" s="626"/>
      <c r="AJ201" s="626"/>
      <c r="AK201" s="626"/>
      <c r="AL201" s="626"/>
      <c r="AM201" s="626"/>
      <c r="AN201" s="626"/>
      <c r="AO201" s="626"/>
      <c r="AP201" s="626"/>
      <c r="AQ201" s="626"/>
      <c r="AR201" s="626"/>
    </row>
    <row r="202" spans="2:72" ht="15.75" customHeight="1">
      <c r="B202" s="243" t="s">
        <v>127</v>
      </c>
      <c r="C202" s="243"/>
      <c r="D202" s="243"/>
      <c r="E202" s="243"/>
      <c r="F202" s="243"/>
      <c r="G202" s="243"/>
      <c r="H202" s="243"/>
      <c r="I202" s="243"/>
      <c r="J202" s="243"/>
      <c r="K202" s="243"/>
      <c r="L202" s="243"/>
      <c r="M202" s="243"/>
      <c r="N202" s="530"/>
      <c r="O202" s="531"/>
      <c r="P202" s="531"/>
      <c r="Q202" s="531"/>
      <c r="R202" s="531"/>
      <c r="S202" s="531"/>
      <c r="T202" s="531"/>
      <c r="U202" s="531"/>
      <c r="V202" s="531"/>
      <c r="W202" s="531"/>
      <c r="X202" s="531"/>
      <c r="Y202" s="531"/>
      <c r="Z202" s="531"/>
      <c r="AA202" s="531"/>
      <c r="AB202" s="531"/>
      <c r="AC202" s="531"/>
      <c r="AD202" s="531"/>
      <c r="AE202" s="531"/>
      <c r="AF202" s="531"/>
      <c r="AG202" s="531"/>
      <c r="AH202" s="531"/>
      <c r="AI202" s="531"/>
      <c r="AJ202" s="531"/>
      <c r="AK202" s="531"/>
      <c r="AL202" s="531"/>
      <c r="AM202" s="531"/>
      <c r="AN202" s="531"/>
      <c r="AO202" s="531"/>
      <c r="AP202" s="531"/>
      <c r="AQ202" s="531"/>
      <c r="AR202" s="532"/>
    </row>
    <row r="203" spans="2:72" ht="15.75" customHeight="1">
      <c r="B203" s="243"/>
      <c r="C203" s="243"/>
      <c r="D203" s="243"/>
      <c r="E203" s="243"/>
      <c r="F203" s="243"/>
      <c r="G203" s="243"/>
      <c r="H203" s="243"/>
      <c r="I203" s="243"/>
      <c r="J203" s="243"/>
      <c r="K203" s="243"/>
      <c r="L203" s="243"/>
      <c r="M203" s="243"/>
      <c r="N203" s="533"/>
      <c r="O203" s="534"/>
      <c r="P203" s="534"/>
      <c r="Q203" s="534"/>
      <c r="R203" s="534"/>
      <c r="S203" s="534"/>
      <c r="T203" s="534"/>
      <c r="U203" s="534"/>
      <c r="V203" s="534"/>
      <c r="W203" s="534"/>
      <c r="X203" s="534"/>
      <c r="Y203" s="534"/>
      <c r="Z203" s="534"/>
      <c r="AA203" s="534"/>
      <c r="AB203" s="534"/>
      <c r="AC203" s="534"/>
      <c r="AD203" s="534"/>
      <c r="AE203" s="534"/>
      <c r="AF203" s="534"/>
      <c r="AG203" s="534"/>
      <c r="AH203" s="534"/>
      <c r="AI203" s="534"/>
      <c r="AJ203" s="534"/>
      <c r="AK203" s="534"/>
      <c r="AL203" s="534"/>
      <c r="AM203" s="534"/>
      <c r="AN203" s="534"/>
      <c r="AO203" s="534"/>
      <c r="AP203" s="534"/>
      <c r="AQ203" s="534"/>
      <c r="AR203" s="535"/>
    </row>
    <row r="204" spans="2:72" ht="15.75" customHeight="1">
      <c r="B204" s="370" t="s">
        <v>128</v>
      </c>
      <c r="C204" s="370"/>
      <c r="D204" s="370"/>
      <c r="E204" s="370"/>
      <c r="F204" s="370"/>
      <c r="G204" s="370"/>
      <c r="H204" s="370"/>
      <c r="I204" s="370"/>
      <c r="J204" s="370"/>
      <c r="K204" s="370"/>
      <c r="L204" s="370"/>
      <c r="M204" s="370"/>
      <c r="N204" s="626" t="s">
        <v>129</v>
      </c>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26"/>
      <c r="AL204" s="626"/>
      <c r="AM204" s="626"/>
      <c r="AN204" s="626"/>
      <c r="AO204" s="626"/>
      <c r="AP204" s="626"/>
      <c r="AQ204" s="626"/>
      <c r="AR204" s="626"/>
    </row>
    <row r="205" spans="2:72" ht="15.75" customHeight="1" thickBot="1">
      <c r="B205" s="625"/>
      <c r="C205" s="625"/>
      <c r="D205" s="625"/>
      <c r="E205" s="625"/>
      <c r="F205" s="625"/>
      <c r="G205" s="625"/>
      <c r="H205" s="625"/>
      <c r="I205" s="625"/>
      <c r="J205" s="625"/>
      <c r="K205" s="625"/>
      <c r="L205" s="625"/>
      <c r="M205" s="625"/>
      <c r="N205" s="627"/>
      <c r="O205" s="627"/>
      <c r="P205" s="627"/>
      <c r="Q205" s="627"/>
      <c r="R205" s="627"/>
      <c r="S205" s="627"/>
      <c r="T205" s="627"/>
      <c r="U205" s="627"/>
      <c r="V205" s="627"/>
      <c r="W205" s="627"/>
      <c r="X205" s="627"/>
      <c r="Y205" s="627"/>
      <c r="Z205" s="627"/>
      <c r="AA205" s="627"/>
      <c r="AB205" s="627"/>
      <c r="AC205" s="627"/>
      <c r="AD205" s="627"/>
      <c r="AE205" s="627"/>
      <c r="AF205" s="627"/>
      <c r="AG205" s="627"/>
      <c r="AH205" s="627"/>
      <c r="AI205" s="627"/>
      <c r="AJ205" s="627"/>
      <c r="AK205" s="627"/>
      <c r="AL205" s="627"/>
      <c r="AM205" s="627"/>
      <c r="AN205" s="627"/>
      <c r="AO205" s="627"/>
      <c r="AP205" s="627"/>
      <c r="AQ205" s="627"/>
      <c r="AR205" s="627"/>
    </row>
    <row r="206" spans="2:72" ht="21" customHeight="1">
      <c r="B206" s="527" t="s">
        <v>130</v>
      </c>
      <c r="C206" s="528"/>
      <c r="D206" s="528"/>
      <c r="E206" s="528"/>
      <c r="F206" s="528"/>
      <c r="G206" s="528"/>
      <c r="H206" s="528"/>
      <c r="I206" s="528"/>
      <c r="J206" s="528"/>
      <c r="K206" s="528"/>
      <c r="L206" s="528"/>
      <c r="M206" s="528"/>
      <c r="N206" s="528"/>
      <c r="O206" s="528"/>
      <c r="P206" s="528"/>
      <c r="Q206" s="528"/>
      <c r="R206" s="528"/>
      <c r="S206" s="528"/>
      <c r="T206" s="528"/>
      <c r="U206" s="528"/>
      <c r="V206" s="528"/>
      <c r="W206" s="528"/>
      <c r="X206" s="528"/>
      <c r="Y206" s="528"/>
      <c r="Z206" s="528"/>
      <c r="AA206" s="528"/>
      <c r="AB206" s="528"/>
      <c r="AC206" s="528"/>
      <c r="AD206" s="528"/>
      <c r="AE206" s="528"/>
      <c r="AF206" s="528"/>
      <c r="AG206" s="528"/>
      <c r="AH206" s="528"/>
      <c r="AI206" s="528"/>
      <c r="AJ206" s="528"/>
      <c r="AK206" s="528"/>
      <c r="AL206" s="528"/>
      <c r="AM206" s="528"/>
      <c r="AN206" s="528"/>
      <c r="AO206" s="528"/>
      <c r="AP206" s="528"/>
      <c r="AQ206" s="528"/>
      <c r="AR206" s="529"/>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row>
    <row r="207" spans="2:72" ht="16" customHeight="1">
      <c r="B207" s="266"/>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c r="AR207" s="268"/>
      <c r="AU207" s="167"/>
      <c r="AV207" s="167"/>
      <c r="AW207" s="167"/>
      <c r="AX207" s="167"/>
      <c r="AY207" s="167"/>
      <c r="AZ207" s="167"/>
      <c r="BA207" s="167"/>
      <c r="BB207" s="167"/>
      <c r="BC207" s="167"/>
      <c r="BD207" s="167"/>
      <c r="BE207" s="167"/>
      <c r="BF207" s="167"/>
      <c r="BG207" s="167"/>
      <c r="BH207" s="167"/>
      <c r="BI207" s="167"/>
      <c r="BJ207" s="167"/>
      <c r="BK207" s="167"/>
      <c r="BL207" s="167"/>
      <c r="BM207" s="167"/>
      <c r="BN207" s="167"/>
      <c r="BO207" s="167"/>
      <c r="BP207" s="167"/>
      <c r="BQ207" s="167"/>
      <c r="BR207" s="167"/>
      <c r="BS207" s="167"/>
      <c r="BT207" s="167"/>
    </row>
    <row r="208" spans="2:72" ht="16" customHeight="1">
      <c r="B208" s="269"/>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6"/>
      <c r="AU208" s="167"/>
      <c r="AV208" s="167"/>
      <c r="AW208" s="167"/>
      <c r="AX208" s="167"/>
      <c r="AY208" s="167"/>
      <c r="AZ208" s="167"/>
      <c r="BA208" s="167"/>
      <c r="BB208" s="167"/>
      <c r="BC208" s="167"/>
      <c r="BD208" s="167"/>
      <c r="BE208" s="167"/>
      <c r="BF208" s="167"/>
      <c r="BG208" s="167"/>
      <c r="BH208" s="167"/>
      <c r="BI208" s="167"/>
      <c r="BJ208" s="167"/>
      <c r="BK208" s="167"/>
      <c r="BL208" s="167"/>
      <c r="BM208" s="167"/>
      <c r="BN208" s="167"/>
      <c r="BO208" s="167"/>
      <c r="BP208" s="167"/>
      <c r="BQ208" s="167"/>
      <c r="BR208" s="167"/>
      <c r="BS208" s="167"/>
      <c r="BT208" s="167"/>
    </row>
    <row r="209" spans="2:72" ht="16" customHeight="1">
      <c r="B209" s="269"/>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6"/>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row>
    <row r="210" spans="2:72" ht="16" customHeight="1">
      <c r="B210" s="269"/>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6"/>
      <c r="AU210" s="167"/>
      <c r="AV210" s="167"/>
      <c r="AW210" s="167"/>
      <c r="AX210" s="167"/>
      <c r="AY210" s="167"/>
      <c r="AZ210" s="167"/>
      <c r="BA210" s="167"/>
      <c r="BB210" s="167"/>
      <c r="BC210" s="167"/>
      <c r="BD210" s="167"/>
      <c r="BE210" s="167"/>
      <c r="BF210" s="167"/>
      <c r="BG210" s="167"/>
      <c r="BH210" s="167"/>
      <c r="BI210" s="167"/>
      <c r="BJ210" s="167"/>
      <c r="BK210" s="167"/>
      <c r="BL210" s="167"/>
      <c r="BM210" s="167"/>
      <c r="BN210" s="167"/>
      <c r="BO210" s="167"/>
      <c r="BP210" s="167"/>
      <c r="BQ210" s="167"/>
      <c r="BR210" s="167"/>
      <c r="BS210" s="167"/>
      <c r="BT210" s="167"/>
    </row>
    <row r="211" spans="2:72" ht="16" customHeight="1">
      <c r="B211" s="269"/>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6"/>
      <c r="AU211" s="167"/>
      <c r="AV211" s="167"/>
      <c r="AW211" s="167"/>
      <c r="AX211" s="167"/>
      <c r="AY211" s="167"/>
      <c r="AZ211" s="167"/>
      <c r="BA211" s="167"/>
      <c r="BB211" s="167"/>
      <c r="BC211" s="167"/>
      <c r="BD211" s="167"/>
      <c r="BE211" s="167"/>
      <c r="BF211" s="167"/>
      <c r="BG211" s="167"/>
      <c r="BH211" s="167"/>
      <c r="BI211" s="167"/>
      <c r="BJ211" s="167"/>
      <c r="BK211" s="167"/>
      <c r="BL211" s="167"/>
      <c r="BM211" s="167"/>
      <c r="BN211" s="167"/>
      <c r="BO211" s="167"/>
      <c r="BP211" s="167"/>
      <c r="BQ211" s="167"/>
      <c r="BR211" s="167"/>
      <c r="BS211" s="167"/>
      <c r="BT211" s="167"/>
    </row>
    <row r="212" spans="2:72" ht="16" customHeight="1">
      <c r="B212" s="269"/>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6"/>
      <c r="AU212" s="167"/>
      <c r="AV212" s="167"/>
      <c r="AW212" s="167"/>
      <c r="AX212" s="167"/>
      <c r="AY212" s="167"/>
      <c r="AZ212" s="167"/>
      <c r="BA212" s="167"/>
      <c r="BB212" s="167"/>
      <c r="BC212" s="167"/>
      <c r="BD212" s="167"/>
      <c r="BE212" s="167"/>
      <c r="BF212" s="167"/>
      <c r="BG212" s="167"/>
      <c r="BH212" s="167"/>
      <c r="BI212" s="167"/>
      <c r="BJ212" s="167"/>
      <c r="BK212" s="167"/>
      <c r="BL212" s="167"/>
      <c r="BM212" s="167"/>
      <c r="BN212" s="167"/>
      <c r="BO212" s="167"/>
      <c r="BP212" s="167"/>
      <c r="BQ212" s="167"/>
      <c r="BR212" s="167"/>
      <c r="BS212" s="167"/>
      <c r="BT212" s="167"/>
    </row>
    <row r="213" spans="2:72" ht="16" customHeight="1">
      <c r="B213" s="269"/>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6"/>
      <c r="AU213" s="167"/>
      <c r="AV213" s="167"/>
      <c r="AW213" s="167"/>
      <c r="AX213" s="167"/>
      <c r="AY213" s="167"/>
      <c r="AZ213" s="167"/>
      <c r="BA213" s="167"/>
      <c r="BB213" s="167"/>
      <c r="BC213" s="167"/>
      <c r="BD213" s="167"/>
      <c r="BE213" s="167"/>
      <c r="BF213" s="167"/>
      <c r="BG213" s="167"/>
      <c r="BH213" s="167"/>
      <c r="BI213" s="167"/>
      <c r="BJ213" s="167"/>
      <c r="BK213" s="167"/>
      <c r="BL213" s="167"/>
      <c r="BM213" s="167"/>
      <c r="BN213" s="167"/>
      <c r="BO213" s="167"/>
      <c r="BP213" s="167"/>
      <c r="BQ213" s="167"/>
      <c r="BR213" s="167"/>
      <c r="BS213" s="167"/>
      <c r="BT213" s="167"/>
    </row>
    <row r="214" spans="2:72" ht="16" customHeight="1">
      <c r="B214" s="269"/>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6"/>
      <c r="AU214" s="167"/>
      <c r="AV214" s="167"/>
      <c r="AW214" s="167"/>
      <c r="AX214" s="167"/>
      <c r="AY214" s="167"/>
      <c r="AZ214" s="167"/>
      <c r="BA214" s="167"/>
      <c r="BB214" s="167"/>
      <c r="BC214" s="167"/>
      <c r="BD214" s="167"/>
      <c r="BE214" s="167"/>
      <c r="BF214" s="167"/>
      <c r="BG214" s="167"/>
      <c r="BH214" s="167"/>
      <c r="BI214" s="167"/>
      <c r="BJ214" s="167"/>
      <c r="BK214" s="167"/>
      <c r="BL214" s="167"/>
      <c r="BM214" s="167"/>
      <c r="BN214" s="167"/>
      <c r="BO214" s="167"/>
      <c r="BP214" s="167"/>
      <c r="BQ214" s="167"/>
      <c r="BR214" s="167"/>
      <c r="BS214" s="167"/>
      <c r="BT214" s="167"/>
    </row>
    <row r="215" spans="2:72" ht="16" customHeight="1">
      <c r="B215" s="299"/>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8"/>
      <c r="AU215" s="167"/>
      <c r="AV215" s="167"/>
      <c r="AW215" s="167"/>
      <c r="AX215" s="167"/>
      <c r="AY215" s="167"/>
      <c r="AZ215" s="167"/>
      <c r="BA215" s="167"/>
      <c r="BB215" s="167"/>
      <c r="BC215" s="167"/>
      <c r="BD215" s="167"/>
      <c r="BE215" s="167"/>
      <c r="BF215" s="167"/>
      <c r="BG215" s="167"/>
      <c r="BH215" s="167"/>
      <c r="BI215" s="167"/>
      <c r="BJ215" s="167"/>
      <c r="BK215" s="167"/>
      <c r="BL215" s="167"/>
      <c r="BM215" s="167"/>
      <c r="BN215" s="167"/>
      <c r="BO215" s="167"/>
      <c r="BP215" s="167"/>
      <c r="BQ215" s="167"/>
      <c r="BR215" s="167"/>
      <c r="BS215" s="167"/>
      <c r="BT215" s="167"/>
    </row>
    <row r="216" spans="2:72" ht="16" customHeight="1">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U216" s="167"/>
      <c r="AV216" s="167"/>
      <c r="AW216" s="167"/>
      <c r="AX216" s="167"/>
      <c r="AY216" s="167"/>
      <c r="AZ216" s="167"/>
      <c r="BA216" s="167"/>
      <c r="BB216" s="167"/>
      <c r="BC216" s="167"/>
      <c r="BD216" s="167"/>
      <c r="BE216" s="167"/>
      <c r="BF216" s="167"/>
      <c r="BG216" s="167"/>
      <c r="BH216" s="167"/>
      <c r="BI216" s="167"/>
      <c r="BJ216" s="167"/>
      <c r="BK216" s="167"/>
      <c r="BL216" s="167"/>
      <c r="BM216" s="167"/>
      <c r="BN216" s="167"/>
      <c r="BO216" s="167"/>
      <c r="BP216" s="167"/>
      <c r="BQ216" s="167"/>
      <c r="BR216" s="167"/>
      <c r="BS216" s="167"/>
      <c r="BT216" s="167"/>
    </row>
    <row r="217" spans="2:72" ht="16" customHeight="1">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326" t="s">
        <v>13</v>
      </c>
      <c r="AK217" s="327"/>
      <c r="AL217" s="217" t="str">
        <f>ADM!$D$4</f>
        <v>中国 2023</v>
      </c>
      <c r="AM217" s="218"/>
      <c r="AN217" s="218"/>
      <c r="AO217" s="218"/>
      <c r="AP217" s="219"/>
      <c r="AQ217" s="219"/>
      <c r="AR217" s="219"/>
      <c r="AU217" s="167"/>
      <c r="AV217" s="167"/>
      <c r="AW217" s="167"/>
      <c r="AX217" s="167"/>
      <c r="AY217" s="167"/>
      <c r="AZ217" s="167"/>
      <c r="BA217" s="167"/>
      <c r="BB217" s="167"/>
      <c r="BC217" s="167"/>
      <c r="BD217" s="167"/>
      <c r="BE217" s="167"/>
      <c r="BF217" s="167"/>
      <c r="BG217" s="167"/>
      <c r="BH217" s="167"/>
      <c r="BI217" s="167"/>
      <c r="BJ217" s="167"/>
      <c r="BK217" s="167"/>
      <c r="BL217" s="167"/>
      <c r="BM217" s="167"/>
      <c r="BN217" s="167"/>
      <c r="BO217" s="167"/>
      <c r="BP217" s="167"/>
      <c r="BQ217" s="167"/>
      <c r="BR217" s="167"/>
      <c r="BS217" s="167"/>
      <c r="BT217" s="167"/>
    </row>
    <row r="218" spans="2:72" ht="16" customHeight="1">
      <c r="B218" s="328" t="s">
        <v>131</v>
      </c>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19"/>
      <c r="AK218" s="219"/>
      <c r="AL218" s="219"/>
      <c r="AM218" s="219"/>
      <c r="AN218" s="219"/>
      <c r="AO218" s="219"/>
      <c r="AP218" s="219"/>
      <c r="AQ218" s="219"/>
      <c r="AR218" s="219"/>
      <c r="AU218" s="167"/>
      <c r="AV218" s="167"/>
      <c r="AW218" s="167"/>
      <c r="AX218" s="167"/>
      <c r="AY218" s="167"/>
      <c r="AZ218" s="167"/>
      <c r="BA218" s="167"/>
      <c r="BB218" s="167"/>
      <c r="BC218" s="167"/>
      <c r="BD218" s="167"/>
      <c r="BE218" s="167"/>
      <c r="BF218" s="167"/>
      <c r="BG218" s="167"/>
      <c r="BH218" s="167"/>
      <c r="BI218" s="167"/>
      <c r="BJ218" s="167"/>
      <c r="BK218" s="167"/>
      <c r="BL218" s="167"/>
      <c r="BM218" s="167"/>
      <c r="BN218" s="167"/>
      <c r="BO218" s="167"/>
      <c r="BP218" s="167"/>
      <c r="BQ218" s="167"/>
      <c r="BR218" s="167"/>
      <c r="BS218" s="167"/>
      <c r="BT218" s="167"/>
    </row>
    <row r="219" spans="2:72" ht="17.25" customHeight="1">
      <c r="B219" s="283" t="s">
        <v>132</v>
      </c>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U219" s="167"/>
      <c r="AV219" s="167"/>
      <c r="AW219" s="167"/>
      <c r="AX219" s="167"/>
      <c r="AY219" s="167"/>
      <c r="AZ219" s="167"/>
      <c r="BA219" s="167"/>
      <c r="BB219" s="167"/>
      <c r="BC219" s="167"/>
      <c r="BD219" s="167"/>
      <c r="BE219" s="167"/>
      <c r="BF219" s="167"/>
      <c r="BG219" s="167"/>
      <c r="BH219" s="167"/>
      <c r="BI219" s="167"/>
      <c r="BJ219" s="167"/>
      <c r="BK219" s="167"/>
      <c r="BL219" s="167"/>
      <c r="BM219" s="167"/>
      <c r="BN219" s="167"/>
      <c r="BO219" s="167"/>
      <c r="BP219" s="167"/>
      <c r="BQ219" s="167"/>
      <c r="BR219" s="167"/>
      <c r="BS219" s="167"/>
      <c r="BT219" s="167"/>
    </row>
    <row r="220" spans="2:72" s="121" customFormat="1" ht="18.75" customHeight="1">
      <c r="B220" s="512" t="s">
        <v>133</v>
      </c>
      <c r="C220" s="513"/>
      <c r="D220" s="513"/>
      <c r="E220" s="513"/>
      <c r="F220" s="513"/>
      <c r="G220" s="513"/>
      <c r="H220" s="513"/>
      <c r="I220" s="513"/>
      <c r="J220" s="513"/>
      <c r="K220" s="513"/>
      <c r="L220" s="513"/>
      <c r="M220" s="513"/>
      <c r="N220" s="513"/>
      <c r="O220" s="513"/>
      <c r="P220" s="513"/>
      <c r="Q220" s="513"/>
      <c r="R220" s="513"/>
      <c r="S220" s="513"/>
      <c r="T220" s="513"/>
      <c r="U220" s="513"/>
      <c r="V220" s="513"/>
      <c r="W220" s="513"/>
      <c r="X220" s="513"/>
      <c r="Y220" s="513"/>
      <c r="Z220" s="513"/>
      <c r="AA220" s="513"/>
      <c r="AB220" s="513"/>
      <c r="AC220" s="513"/>
      <c r="AD220" s="513"/>
      <c r="AE220" s="513"/>
      <c r="AF220" s="513"/>
      <c r="AG220" s="513"/>
      <c r="AH220" s="513"/>
      <c r="AI220" s="513"/>
      <c r="AJ220" s="513"/>
      <c r="AK220" s="513"/>
      <c r="AL220" s="513"/>
      <c r="AM220" s="513"/>
      <c r="AN220" s="513"/>
      <c r="AO220" s="513"/>
      <c r="AP220" s="513"/>
      <c r="AQ220" s="513"/>
      <c r="AR220" s="514"/>
      <c r="AU220" s="168"/>
      <c r="AV220" s="168"/>
      <c r="AW220" s="168"/>
      <c r="AX220" s="168"/>
      <c r="AY220" s="168"/>
      <c r="AZ220" s="168"/>
      <c r="BA220" s="168"/>
      <c r="BB220" s="168"/>
      <c r="BC220" s="168"/>
      <c r="BD220" s="168"/>
      <c r="BE220" s="168"/>
      <c r="BF220" s="168"/>
      <c r="BG220" s="168"/>
      <c r="BH220" s="168"/>
      <c r="BI220" s="168"/>
      <c r="BJ220" s="168"/>
      <c r="BK220" s="168"/>
      <c r="BL220" s="168"/>
      <c r="BM220" s="168"/>
      <c r="BN220" s="168"/>
      <c r="BO220" s="168"/>
      <c r="BP220" s="168"/>
      <c r="BQ220" s="168"/>
      <c r="BR220" s="168"/>
      <c r="BS220" s="168"/>
      <c r="BT220" s="168"/>
    </row>
    <row r="221" spans="2:72" s="167" customFormat="1" ht="16" customHeight="1">
      <c r="B221" s="581"/>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2"/>
      <c r="AL221" s="582"/>
      <c r="AM221" s="582"/>
      <c r="AN221" s="582"/>
      <c r="AO221" s="582"/>
      <c r="AP221" s="582"/>
      <c r="AQ221" s="582"/>
      <c r="AR221" s="583"/>
    </row>
    <row r="222" spans="2:72" s="167" customFormat="1" ht="16" customHeight="1">
      <c r="B222" s="584"/>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5"/>
      <c r="AL222" s="585"/>
      <c r="AM222" s="585"/>
      <c r="AN222" s="585"/>
      <c r="AO222" s="585"/>
      <c r="AP222" s="585"/>
      <c r="AQ222" s="585"/>
      <c r="AR222" s="586"/>
    </row>
    <row r="223" spans="2:72" s="167" customFormat="1" ht="16" customHeight="1">
      <c r="B223" s="584"/>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5"/>
      <c r="AL223" s="585"/>
      <c r="AM223" s="585"/>
      <c r="AN223" s="585"/>
      <c r="AO223" s="585"/>
      <c r="AP223" s="585"/>
      <c r="AQ223" s="585"/>
      <c r="AR223" s="586"/>
    </row>
    <row r="224" spans="2:72" s="167" customFormat="1" ht="16" customHeight="1">
      <c r="B224" s="584"/>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5"/>
      <c r="AL224" s="585"/>
      <c r="AM224" s="585"/>
      <c r="AN224" s="585"/>
      <c r="AO224" s="585"/>
      <c r="AP224" s="585"/>
      <c r="AQ224" s="585"/>
      <c r="AR224" s="586"/>
    </row>
    <row r="225" spans="2:72" s="167" customFormat="1" ht="16" customHeight="1">
      <c r="B225" s="584"/>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5"/>
      <c r="AL225" s="585"/>
      <c r="AM225" s="585"/>
      <c r="AN225" s="585"/>
      <c r="AO225" s="585"/>
      <c r="AP225" s="585"/>
      <c r="AQ225" s="585"/>
      <c r="AR225" s="586"/>
    </row>
    <row r="226" spans="2:72" s="167" customFormat="1" ht="16" customHeight="1">
      <c r="B226" s="584"/>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5"/>
      <c r="AL226" s="585"/>
      <c r="AM226" s="585"/>
      <c r="AN226" s="585"/>
      <c r="AO226" s="585"/>
      <c r="AP226" s="585"/>
      <c r="AQ226" s="585"/>
      <c r="AR226" s="586"/>
    </row>
    <row r="227" spans="2:72" s="167" customFormat="1" ht="16" customHeight="1">
      <c r="B227" s="584"/>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5"/>
      <c r="AL227" s="585"/>
      <c r="AM227" s="585"/>
      <c r="AN227" s="585"/>
      <c r="AO227" s="585"/>
      <c r="AP227" s="585"/>
      <c r="AQ227" s="585"/>
      <c r="AR227" s="586"/>
    </row>
    <row r="228" spans="2:72" s="167" customFormat="1" ht="16" customHeight="1">
      <c r="B228" s="584"/>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5"/>
      <c r="AL228" s="585"/>
      <c r="AM228" s="585"/>
      <c r="AN228" s="585"/>
      <c r="AO228" s="585"/>
      <c r="AP228" s="585"/>
      <c r="AQ228" s="585"/>
      <c r="AR228" s="586"/>
    </row>
    <row r="229" spans="2:72" s="167" customFormat="1" ht="16" customHeight="1">
      <c r="B229" s="584"/>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5"/>
      <c r="AL229" s="585"/>
      <c r="AM229" s="585"/>
      <c r="AN229" s="585"/>
      <c r="AO229" s="585"/>
      <c r="AP229" s="585"/>
      <c r="AQ229" s="585"/>
      <c r="AR229" s="586"/>
    </row>
    <row r="230" spans="2:72" s="167" customFormat="1" ht="16" customHeight="1">
      <c r="B230" s="584"/>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5"/>
      <c r="AL230" s="585"/>
      <c r="AM230" s="585"/>
      <c r="AN230" s="585"/>
      <c r="AO230" s="585"/>
      <c r="AP230" s="585"/>
      <c r="AQ230" s="585"/>
      <c r="AR230" s="586"/>
    </row>
    <row r="231" spans="2:72" s="167" customFormat="1" ht="16" customHeight="1">
      <c r="B231" s="584"/>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5"/>
      <c r="AL231" s="585"/>
      <c r="AM231" s="585"/>
      <c r="AN231" s="585"/>
      <c r="AO231" s="585"/>
      <c r="AP231" s="585"/>
      <c r="AQ231" s="585"/>
      <c r="AR231" s="586"/>
    </row>
    <row r="232" spans="2:72" s="167" customFormat="1" ht="16" customHeight="1">
      <c r="B232" s="584"/>
      <c r="C232" s="585"/>
      <c r="D232" s="585"/>
      <c r="E232" s="585"/>
      <c r="F232" s="585"/>
      <c r="G232" s="585"/>
      <c r="H232" s="585"/>
      <c r="I232" s="585"/>
      <c r="J232" s="585"/>
      <c r="K232" s="585"/>
      <c r="L232" s="585"/>
      <c r="M232" s="585"/>
      <c r="N232" s="585"/>
      <c r="O232" s="585"/>
      <c r="P232" s="585"/>
      <c r="Q232" s="585"/>
      <c r="R232" s="585"/>
      <c r="S232" s="585"/>
      <c r="T232" s="585"/>
      <c r="U232" s="585"/>
      <c r="V232" s="585"/>
      <c r="W232" s="585"/>
      <c r="X232" s="585"/>
      <c r="Y232" s="585"/>
      <c r="Z232" s="585"/>
      <c r="AA232" s="585"/>
      <c r="AB232" s="585"/>
      <c r="AC232" s="585"/>
      <c r="AD232" s="585"/>
      <c r="AE232" s="585"/>
      <c r="AF232" s="585"/>
      <c r="AG232" s="585"/>
      <c r="AH232" s="585"/>
      <c r="AI232" s="585"/>
      <c r="AJ232" s="585"/>
      <c r="AK232" s="585"/>
      <c r="AL232" s="585"/>
      <c r="AM232" s="585"/>
      <c r="AN232" s="585"/>
      <c r="AO232" s="585"/>
      <c r="AP232" s="585"/>
      <c r="AQ232" s="585"/>
      <c r="AR232" s="586"/>
    </row>
    <row r="233" spans="2:72" s="167" customFormat="1" ht="16" customHeight="1">
      <c r="B233" s="584"/>
      <c r="C233" s="585"/>
      <c r="D233" s="585"/>
      <c r="E233" s="585"/>
      <c r="F233" s="585"/>
      <c r="G233" s="585"/>
      <c r="H233" s="585"/>
      <c r="I233" s="585"/>
      <c r="J233" s="585"/>
      <c r="K233" s="585"/>
      <c r="L233" s="585"/>
      <c r="M233" s="585"/>
      <c r="N233" s="585"/>
      <c r="O233" s="585"/>
      <c r="P233" s="585"/>
      <c r="Q233" s="585"/>
      <c r="R233" s="585"/>
      <c r="S233" s="585"/>
      <c r="T233" s="585"/>
      <c r="U233" s="585"/>
      <c r="V233" s="585"/>
      <c r="W233" s="585"/>
      <c r="X233" s="585"/>
      <c r="Y233" s="585"/>
      <c r="Z233" s="585"/>
      <c r="AA233" s="585"/>
      <c r="AB233" s="585"/>
      <c r="AC233" s="585"/>
      <c r="AD233" s="585"/>
      <c r="AE233" s="585"/>
      <c r="AF233" s="585"/>
      <c r="AG233" s="585"/>
      <c r="AH233" s="585"/>
      <c r="AI233" s="585"/>
      <c r="AJ233" s="585"/>
      <c r="AK233" s="585"/>
      <c r="AL233" s="585"/>
      <c r="AM233" s="585"/>
      <c r="AN233" s="585"/>
      <c r="AO233" s="585"/>
      <c r="AP233" s="585"/>
      <c r="AQ233" s="585"/>
      <c r="AR233" s="586"/>
    </row>
    <row r="234" spans="2:72" s="167" customFormat="1" ht="16" customHeight="1">
      <c r="B234" s="584"/>
      <c r="C234" s="585"/>
      <c r="D234" s="585"/>
      <c r="E234" s="585"/>
      <c r="F234" s="585"/>
      <c r="G234" s="585"/>
      <c r="H234" s="585"/>
      <c r="I234" s="585"/>
      <c r="J234" s="585"/>
      <c r="K234" s="585"/>
      <c r="L234" s="585"/>
      <c r="M234" s="585"/>
      <c r="N234" s="585"/>
      <c r="O234" s="585"/>
      <c r="P234" s="585"/>
      <c r="Q234" s="585"/>
      <c r="R234" s="585"/>
      <c r="S234" s="585"/>
      <c r="T234" s="585"/>
      <c r="U234" s="585"/>
      <c r="V234" s="585"/>
      <c r="W234" s="585"/>
      <c r="X234" s="585"/>
      <c r="Y234" s="585"/>
      <c r="Z234" s="585"/>
      <c r="AA234" s="585"/>
      <c r="AB234" s="585"/>
      <c r="AC234" s="585"/>
      <c r="AD234" s="585"/>
      <c r="AE234" s="585"/>
      <c r="AF234" s="585"/>
      <c r="AG234" s="585"/>
      <c r="AH234" s="585"/>
      <c r="AI234" s="585"/>
      <c r="AJ234" s="585"/>
      <c r="AK234" s="585"/>
      <c r="AL234" s="585"/>
      <c r="AM234" s="585"/>
      <c r="AN234" s="585"/>
      <c r="AO234" s="585"/>
      <c r="AP234" s="585"/>
      <c r="AQ234" s="585"/>
      <c r="AR234" s="586"/>
    </row>
    <row r="235" spans="2:72" s="167" customFormat="1" ht="16" customHeight="1">
      <c r="B235" s="584"/>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5"/>
      <c r="AL235" s="585"/>
      <c r="AM235" s="585"/>
      <c r="AN235" s="585"/>
      <c r="AO235" s="585"/>
      <c r="AP235" s="585"/>
      <c r="AQ235" s="585"/>
      <c r="AR235" s="586"/>
    </row>
    <row r="236" spans="2:72" s="167" customFormat="1" ht="16" customHeight="1">
      <c r="B236" s="584"/>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5"/>
      <c r="AL236" s="585"/>
      <c r="AM236" s="585"/>
      <c r="AN236" s="585"/>
      <c r="AO236" s="585"/>
      <c r="AP236" s="585"/>
      <c r="AQ236" s="585"/>
      <c r="AR236" s="586"/>
    </row>
    <row r="237" spans="2:72" s="167" customFormat="1" ht="16" customHeight="1">
      <c r="B237" s="584"/>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5"/>
      <c r="AL237" s="585"/>
      <c r="AM237" s="585"/>
      <c r="AN237" s="585"/>
      <c r="AO237" s="585"/>
      <c r="AP237" s="585"/>
      <c r="AQ237" s="585"/>
      <c r="AR237" s="586"/>
    </row>
    <row r="238" spans="2:72" s="167" customFormat="1" ht="16" customHeight="1">
      <c r="B238" s="584"/>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5"/>
      <c r="AL238" s="585"/>
      <c r="AM238" s="585"/>
      <c r="AN238" s="585"/>
      <c r="AO238" s="585"/>
      <c r="AP238" s="585"/>
      <c r="AQ238" s="585"/>
      <c r="AR238" s="586"/>
    </row>
    <row r="239" spans="2:72" s="167" customFormat="1" ht="16" customHeight="1">
      <c r="B239" s="584"/>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5"/>
      <c r="AL239" s="585"/>
      <c r="AM239" s="585"/>
      <c r="AN239" s="585"/>
      <c r="AO239" s="585"/>
      <c r="AP239" s="585"/>
      <c r="AQ239" s="585"/>
      <c r="AR239" s="586"/>
    </row>
    <row r="240" spans="2:72" s="167" customFormat="1" ht="16" customHeight="1">
      <c r="B240" s="584"/>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5"/>
      <c r="AL240" s="585"/>
      <c r="AM240" s="585"/>
      <c r="AN240" s="585"/>
      <c r="AO240" s="585"/>
      <c r="AP240" s="585"/>
      <c r="AQ240" s="585"/>
      <c r="AR240" s="586"/>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row>
    <row r="241" spans="2:72" s="167" customFormat="1" ht="16" customHeight="1">
      <c r="B241" s="584"/>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5"/>
      <c r="AL241" s="585"/>
      <c r="AM241" s="585"/>
      <c r="AN241" s="585"/>
      <c r="AO241" s="585"/>
      <c r="AP241" s="585"/>
      <c r="AQ241" s="585"/>
      <c r="AR241" s="586"/>
    </row>
    <row r="242" spans="2:72" s="167" customFormat="1" ht="16" customHeight="1">
      <c r="B242" s="584"/>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row>
    <row r="243" spans="2:72" s="167" customFormat="1" ht="16" customHeight="1">
      <c r="B243" s="584"/>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5"/>
      <c r="AL243" s="585"/>
      <c r="AM243" s="585"/>
      <c r="AN243" s="585"/>
      <c r="AO243" s="585"/>
      <c r="AP243" s="585"/>
      <c r="AQ243" s="585"/>
      <c r="AR243" s="586"/>
    </row>
    <row r="244" spans="2:72" s="167" customFormat="1" ht="16" customHeight="1">
      <c r="B244" s="584"/>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5"/>
      <c r="AL244" s="585"/>
      <c r="AM244" s="585"/>
      <c r="AN244" s="585"/>
      <c r="AO244" s="585"/>
      <c r="AP244" s="585"/>
      <c r="AQ244" s="585"/>
      <c r="AR244" s="586"/>
    </row>
    <row r="245" spans="2:72" s="167" customFormat="1" ht="16" customHeight="1">
      <c r="B245" s="584"/>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5"/>
      <c r="AL245" s="585"/>
      <c r="AM245" s="585"/>
      <c r="AN245" s="585"/>
      <c r="AO245" s="585"/>
      <c r="AP245" s="585"/>
      <c r="AQ245" s="585"/>
      <c r="AR245" s="586"/>
    </row>
    <row r="246" spans="2:72" s="167" customFormat="1" ht="16" customHeight="1">
      <c r="B246" s="587"/>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8"/>
      <c r="AL246" s="588"/>
      <c r="AM246" s="588"/>
      <c r="AN246" s="588"/>
      <c r="AO246" s="588"/>
      <c r="AP246" s="588"/>
      <c r="AQ246" s="588"/>
      <c r="AR246" s="589"/>
    </row>
    <row r="247" spans="2:72" s="121" customFormat="1" ht="18.75" customHeight="1">
      <c r="B247" s="512" t="s">
        <v>134</v>
      </c>
      <c r="C247" s="513"/>
      <c r="D247" s="513"/>
      <c r="E247" s="513"/>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3"/>
      <c r="AC247" s="513"/>
      <c r="AD247" s="513"/>
      <c r="AE247" s="513"/>
      <c r="AF247" s="513"/>
      <c r="AG247" s="513"/>
      <c r="AH247" s="513"/>
      <c r="AI247" s="513"/>
      <c r="AJ247" s="513"/>
      <c r="AK247" s="513"/>
      <c r="AL247" s="513"/>
      <c r="AM247" s="513"/>
      <c r="AN247" s="513"/>
      <c r="AO247" s="513"/>
      <c r="AP247" s="513"/>
      <c r="AQ247" s="513"/>
      <c r="AR247" s="514"/>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row>
    <row r="248" spans="2:72" s="167" customFormat="1" ht="16" customHeight="1">
      <c r="B248" s="558"/>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9"/>
      <c r="AL248" s="559"/>
      <c r="AM248" s="559"/>
      <c r="AN248" s="559"/>
      <c r="AO248" s="559"/>
      <c r="AP248" s="559"/>
      <c r="AQ248" s="559"/>
      <c r="AR248" s="560"/>
    </row>
    <row r="249" spans="2:72" s="167" customFormat="1" ht="16" customHeight="1">
      <c r="B249" s="561"/>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2"/>
      <c r="AL249" s="562"/>
      <c r="AM249" s="562"/>
      <c r="AN249" s="562"/>
      <c r="AO249" s="562"/>
      <c r="AP249" s="562"/>
      <c r="AQ249" s="562"/>
      <c r="AR249" s="563"/>
    </row>
    <row r="250" spans="2:72" s="167" customFormat="1" ht="16" customHeight="1">
      <c r="B250" s="561"/>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2"/>
      <c r="AL250" s="562"/>
      <c r="AM250" s="562"/>
      <c r="AN250" s="562"/>
      <c r="AO250" s="562"/>
      <c r="AP250" s="562"/>
      <c r="AQ250" s="562"/>
      <c r="AR250" s="563"/>
    </row>
    <row r="251" spans="2:72" s="167" customFormat="1" ht="16" customHeight="1">
      <c r="B251" s="561"/>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2"/>
      <c r="AL251" s="562"/>
      <c r="AM251" s="562"/>
      <c r="AN251" s="562"/>
      <c r="AO251" s="562"/>
      <c r="AP251" s="562"/>
      <c r="AQ251" s="562"/>
      <c r="AR251" s="563"/>
    </row>
    <row r="252" spans="2:72" s="167" customFormat="1" ht="16" customHeight="1">
      <c r="B252" s="561"/>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2"/>
      <c r="AL252" s="562"/>
      <c r="AM252" s="562"/>
      <c r="AN252" s="562"/>
      <c r="AO252" s="562"/>
      <c r="AP252" s="562"/>
      <c r="AQ252" s="562"/>
      <c r="AR252" s="563"/>
    </row>
    <row r="253" spans="2:72" s="167" customFormat="1" ht="16" customHeight="1">
      <c r="B253" s="561"/>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2"/>
      <c r="AL253" s="562"/>
      <c r="AM253" s="562"/>
      <c r="AN253" s="562"/>
      <c r="AO253" s="562"/>
      <c r="AP253" s="562"/>
      <c r="AQ253" s="562"/>
      <c r="AR253" s="563"/>
    </row>
    <row r="254" spans="2:72" s="167" customFormat="1" ht="16" customHeight="1">
      <c r="B254" s="561"/>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2"/>
      <c r="AL254" s="562"/>
      <c r="AM254" s="562"/>
      <c r="AN254" s="562"/>
      <c r="AO254" s="562"/>
      <c r="AP254" s="562"/>
      <c r="AQ254" s="562"/>
      <c r="AR254" s="563"/>
    </row>
    <row r="255" spans="2:72" s="167" customFormat="1" ht="16" customHeight="1">
      <c r="B255" s="561"/>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2"/>
      <c r="AL255" s="562"/>
      <c r="AM255" s="562"/>
      <c r="AN255" s="562"/>
      <c r="AO255" s="562"/>
      <c r="AP255" s="562"/>
      <c r="AQ255" s="562"/>
      <c r="AR255" s="563"/>
    </row>
    <row r="256" spans="2:72" s="167" customFormat="1" ht="16" customHeight="1">
      <c r="B256" s="561"/>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2"/>
      <c r="AL256" s="562"/>
      <c r="AM256" s="562"/>
      <c r="AN256" s="562"/>
      <c r="AO256" s="562"/>
      <c r="AP256" s="562"/>
      <c r="AQ256" s="562"/>
      <c r="AR256" s="563"/>
    </row>
    <row r="257" spans="2:72" s="167" customFormat="1" ht="16" customHeight="1">
      <c r="B257" s="561"/>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2"/>
      <c r="AL257" s="562"/>
      <c r="AM257" s="562"/>
      <c r="AN257" s="562"/>
      <c r="AO257" s="562"/>
      <c r="AP257" s="562"/>
      <c r="AQ257" s="562"/>
      <c r="AR257" s="563"/>
    </row>
    <row r="258" spans="2:72" s="167" customFormat="1" ht="16" customHeight="1">
      <c r="B258" s="561"/>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2"/>
      <c r="AL258" s="562"/>
      <c r="AM258" s="562"/>
      <c r="AN258" s="562"/>
      <c r="AO258" s="562"/>
      <c r="AP258" s="562"/>
      <c r="AQ258" s="562"/>
      <c r="AR258" s="563"/>
    </row>
    <row r="259" spans="2:72" s="167" customFormat="1" ht="16" customHeight="1">
      <c r="B259" s="561"/>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2"/>
      <c r="AL259" s="562"/>
      <c r="AM259" s="562"/>
      <c r="AN259" s="562"/>
      <c r="AO259" s="562"/>
      <c r="AP259" s="562"/>
      <c r="AQ259" s="562"/>
      <c r="AR259" s="563"/>
    </row>
    <row r="260" spans="2:72" s="167" customFormat="1" ht="16" customHeight="1">
      <c r="B260" s="561"/>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2"/>
      <c r="AL260" s="562"/>
      <c r="AM260" s="562"/>
      <c r="AN260" s="562"/>
      <c r="AO260" s="562"/>
      <c r="AP260" s="562"/>
      <c r="AQ260" s="562"/>
      <c r="AR260" s="563"/>
    </row>
    <row r="261" spans="2:72" s="167" customFormat="1" ht="16" customHeight="1">
      <c r="B261" s="561"/>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2"/>
      <c r="AL261" s="562"/>
      <c r="AM261" s="562"/>
      <c r="AN261" s="562"/>
      <c r="AO261" s="562"/>
      <c r="AP261" s="562"/>
      <c r="AQ261" s="562"/>
      <c r="AR261" s="563"/>
    </row>
    <row r="262" spans="2:72" s="167" customFormat="1" ht="16" customHeight="1">
      <c r="B262" s="561"/>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2"/>
      <c r="AL262" s="562"/>
      <c r="AM262" s="562"/>
      <c r="AN262" s="562"/>
      <c r="AO262" s="562"/>
      <c r="AP262" s="562"/>
      <c r="AQ262" s="562"/>
      <c r="AR262" s="563"/>
    </row>
    <row r="263" spans="2:72" s="167" customFormat="1" ht="16" customHeight="1">
      <c r="B263" s="561"/>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2"/>
      <c r="AL263" s="562"/>
      <c r="AM263" s="562"/>
      <c r="AN263" s="562"/>
      <c r="AO263" s="562"/>
      <c r="AP263" s="562"/>
      <c r="AQ263" s="562"/>
      <c r="AR263" s="563"/>
    </row>
    <row r="264" spans="2:72" s="167" customFormat="1" ht="16" customHeight="1">
      <c r="B264" s="561"/>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2"/>
      <c r="AL264" s="562"/>
      <c r="AM264" s="562"/>
      <c r="AN264" s="562"/>
      <c r="AO264" s="562"/>
      <c r="AP264" s="562"/>
      <c r="AQ264" s="562"/>
      <c r="AR264" s="563"/>
    </row>
    <row r="265" spans="2:72" s="167" customFormat="1" ht="16" customHeight="1">
      <c r="B265" s="561"/>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2"/>
      <c r="AL265" s="562"/>
      <c r="AM265" s="562"/>
      <c r="AN265" s="562"/>
      <c r="AO265" s="562"/>
      <c r="AP265" s="562"/>
      <c r="AQ265" s="562"/>
      <c r="AR265" s="563"/>
    </row>
    <row r="266" spans="2:72" s="167" customFormat="1" ht="16" customHeight="1">
      <c r="B266" s="561"/>
      <c r="C266" s="562"/>
      <c r="D266" s="562"/>
      <c r="E266" s="562"/>
      <c r="F266" s="562"/>
      <c r="G266" s="562"/>
      <c r="H266" s="562"/>
      <c r="I266" s="562"/>
      <c r="J266" s="562"/>
      <c r="K266" s="562"/>
      <c r="L266" s="562"/>
      <c r="M266" s="562"/>
      <c r="N266" s="562"/>
      <c r="O266" s="562"/>
      <c r="P266" s="562"/>
      <c r="Q266" s="562"/>
      <c r="R266" s="562"/>
      <c r="S266" s="562"/>
      <c r="T266" s="562"/>
      <c r="U266" s="562"/>
      <c r="V266" s="562"/>
      <c r="W266" s="562"/>
      <c r="X266" s="562"/>
      <c r="Y266" s="562"/>
      <c r="Z266" s="562"/>
      <c r="AA266" s="562"/>
      <c r="AB266" s="562"/>
      <c r="AC266" s="562"/>
      <c r="AD266" s="562"/>
      <c r="AE266" s="562"/>
      <c r="AF266" s="562"/>
      <c r="AG266" s="562"/>
      <c r="AH266" s="562"/>
      <c r="AI266" s="562"/>
      <c r="AJ266" s="562"/>
      <c r="AK266" s="562"/>
      <c r="AL266" s="562"/>
      <c r="AM266" s="562"/>
      <c r="AN266" s="562"/>
      <c r="AO266" s="562"/>
      <c r="AP266" s="562"/>
      <c r="AQ266" s="562"/>
      <c r="AR266" s="563"/>
    </row>
    <row r="267" spans="2:72" s="167" customFormat="1" ht="16" customHeight="1">
      <c r="B267" s="561"/>
      <c r="C267" s="562"/>
      <c r="D267" s="562"/>
      <c r="E267" s="562"/>
      <c r="F267" s="562"/>
      <c r="G267" s="562"/>
      <c r="H267" s="562"/>
      <c r="I267" s="562"/>
      <c r="J267" s="562"/>
      <c r="K267" s="562"/>
      <c r="L267" s="562"/>
      <c r="M267" s="562"/>
      <c r="N267" s="562"/>
      <c r="O267" s="562"/>
      <c r="P267" s="562"/>
      <c r="Q267" s="562"/>
      <c r="R267" s="562"/>
      <c r="S267" s="562"/>
      <c r="T267" s="562"/>
      <c r="U267" s="562"/>
      <c r="V267" s="562"/>
      <c r="W267" s="562"/>
      <c r="X267" s="562"/>
      <c r="Y267" s="562"/>
      <c r="Z267" s="562"/>
      <c r="AA267" s="562"/>
      <c r="AB267" s="562"/>
      <c r="AC267" s="562"/>
      <c r="AD267" s="562"/>
      <c r="AE267" s="562"/>
      <c r="AF267" s="562"/>
      <c r="AG267" s="562"/>
      <c r="AH267" s="562"/>
      <c r="AI267" s="562"/>
      <c r="AJ267" s="562"/>
      <c r="AK267" s="562"/>
      <c r="AL267" s="562"/>
      <c r="AM267" s="562"/>
      <c r="AN267" s="562"/>
      <c r="AO267" s="562"/>
      <c r="AP267" s="562"/>
      <c r="AQ267" s="562"/>
      <c r="AR267" s="563"/>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row>
    <row r="268" spans="2:72" s="167" customFormat="1" ht="16" customHeight="1">
      <c r="B268" s="561"/>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2"/>
      <c r="AL268" s="562"/>
      <c r="AM268" s="562"/>
      <c r="AN268" s="562"/>
      <c r="AO268" s="562"/>
      <c r="AP268" s="562"/>
      <c r="AQ268" s="562"/>
      <c r="AR268" s="563"/>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row>
    <row r="269" spans="2:72" s="167" customFormat="1" ht="16" customHeight="1">
      <c r="B269" s="561"/>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2"/>
      <c r="AL269" s="562"/>
      <c r="AM269" s="562"/>
      <c r="AN269" s="562"/>
      <c r="AO269" s="562"/>
      <c r="AP269" s="562"/>
      <c r="AQ269" s="562"/>
      <c r="AR269" s="563"/>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row>
    <row r="270" spans="2:72" s="167" customFormat="1" ht="16" customHeight="1">
      <c r="B270" s="561"/>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2"/>
      <c r="AL270" s="562"/>
      <c r="AM270" s="562"/>
      <c r="AN270" s="562"/>
      <c r="AO270" s="562"/>
      <c r="AP270" s="562"/>
      <c r="AQ270" s="562"/>
      <c r="AR270" s="563"/>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row>
    <row r="271" spans="2:72" s="167" customFormat="1" ht="16" customHeight="1">
      <c r="B271" s="561"/>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2"/>
      <c r="AL271" s="562"/>
      <c r="AM271" s="562"/>
      <c r="AN271" s="562"/>
      <c r="AO271" s="562"/>
      <c r="AP271" s="562"/>
      <c r="AQ271" s="562"/>
      <c r="AR271" s="563"/>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row>
    <row r="272" spans="2:72" s="167" customFormat="1" ht="16" customHeight="1">
      <c r="B272" s="561"/>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2"/>
      <c r="AL272" s="562"/>
      <c r="AM272" s="562"/>
      <c r="AN272" s="562"/>
      <c r="AO272" s="562"/>
      <c r="AP272" s="562"/>
      <c r="AQ272" s="562"/>
      <c r="AR272" s="563"/>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row>
    <row r="273" spans="2:72" s="167" customFormat="1" ht="16" customHeight="1">
      <c r="B273" s="564"/>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6"/>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row>
    <row r="275" spans="2:72" ht="16" customHeight="1">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326" t="s">
        <v>13</v>
      </c>
      <c r="AK275" s="327"/>
      <c r="AL275" s="217" t="str">
        <f>ADM!$D$4</f>
        <v>中国 2023</v>
      </c>
      <c r="AM275" s="218"/>
      <c r="AN275" s="218"/>
      <c r="AO275" s="218"/>
      <c r="AP275" s="219"/>
      <c r="AQ275" s="219"/>
      <c r="AR275" s="219"/>
    </row>
    <row r="276" spans="2:72" ht="16" customHeight="1">
      <c r="B276" s="328" t="s">
        <v>135</v>
      </c>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c r="AG276" s="219"/>
      <c r="AH276" s="219"/>
      <c r="AI276" s="219"/>
      <c r="AJ276" s="219"/>
      <c r="AK276" s="219"/>
      <c r="AL276" s="219"/>
      <c r="AM276" s="219"/>
      <c r="AN276" s="219"/>
      <c r="AO276" s="219"/>
      <c r="AP276" s="219"/>
      <c r="AQ276" s="219"/>
      <c r="AR276" s="219"/>
    </row>
    <row r="277" spans="2:72" ht="16" customHeight="1">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row>
    <row r="278" spans="2:72" ht="23.25" customHeight="1">
      <c r="B278" s="126" t="s">
        <v>136</v>
      </c>
      <c r="C278" s="395" t="s">
        <v>137</v>
      </c>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c r="AK278" s="293"/>
      <c r="AL278" s="293"/>
      <c r="AM278" s="293"/>
      <c r="AN278" s="293"/>
      <c r="AO278" s="293"/>
      <c r="AP278" s="293"/>
      <c r="AQ278" s="293"/>
      <c r="AR278" s="293"/>
    </row>
    <row r="279" spans="2:72" ht="27.75" customHeight="1">
      <c r="B279" s="170"/>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row>
    <row r="280" spans="2:72" ht="6" customHeight="1">
      <c r="B280" s="170"/>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row>
    <row r="281" spans="2:72" ht="16" customHeight="1">
      <c r="B281" s="170"/>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row>
    <row r="282" spans="2:72" ht="16" customHeight="1">
      <c r="B282" s="126"/>
      <c r="C282" s="328" t="s">
        <v>138</v>
      </c>
      <c r="D282" s="328"/>
      <c r="E282" s="328"/>
      <c r="F282" s="328"/>
      <c r="G282" s="328"/>
      <c r="H282" s="328"/>
      <c r="I282" s="328"/>
      <c r="J282" s="328"/>
      <c r="K282" s="328"/>
      <c r="L282" s="328"/>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row>
    <row r="283" spans="2:72" ht="16" customHeight="1">
      <c r="B283" s="126"/>
      <c r="C283" s="328"/>
      <c r="D283" s="328"/>
      <c r="E283" s="328"/>
      <c r="F283" s="328"/>
      <c r="G283" s="328"/>
      <c r="H283" s="328"/>
      <c r="I283" s="328"/>
      <c r="J283" s="328"/>
      <c r="K283" s="328"/>
      <c r="L283" s="328"/>
      <c r="M283" s="173"/>
      <c r="N283" s="173"/>
      <c r="O283" s="173"/>
      <c r="P283" s="173"/>
      <c r="Q283" s="173"/>
      <c r="R283" s="173"/>
      <c r="S283" s="173"/>
      <c r="T283" s="173"/>
      <c r="U283" s="173"/>
      <c r="V283" s="173"/>
      <c r="W283" s="173"/>
      <c r="X283" s="173"/>
      <c r="Y283" s="173"/>
      <c r="Z283" s="126"/>
      <c r="AA283" s="126"/>
      <c r="AB283" s="126"/>
      <c r="AC283" s="126"/>
      <c r="AD283" s="126"/>
      <c r="AE283" s="126"/>
      <c r="AF283" s="126"/>
      <c r="AG283" s="126"/>
      <c r="AH283" s="126"/>
      <c r="AI283" s="126"/>
      <c r="AJ283" s="126"/>
      <c r="AK283" s="126"/>
      <c r="AL283" s="126"/>
      <c r="AM283" s="126"/>
      <c r="AN283" s="126"/>
      <c r="AO283" s="126"/>
      <c r="AP283" s="126"/>
      <c r="AQ283" s="126"/>
      <c r="AR283" s="126"/>
    </row>
    <row r="284" spans="2:72" ht="16" customHeight="1">
      <c r="B284" s="126"/>
      <c r="C284" s="112" t="s">
        <v>139</v>
      </c>
      <c r="D284" s="595" t="s">
        <v>140</v>
      </c>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126"/>
      <c r="AA284" s="126"/>
      <c r="AB284" s="126"/>
      <c r="AC284" s="126"/>
      <c r="AD284" s="126"/>
      <c r="AE284" s="126"/>
      <c r="AF284" s="126"/>
      <c r="AG284" s="126"/>
      <c r="AH284" s="126"/>
      <c r="AI284" s="126"/>
      <c r="AJ284" s="126"/>
      <c r="AK284" s="126"/>
      <c r="AL284" s="126"/>
      <c r="AM284" s="126"/>
      <c r="AN284" s="126"/>
      <c r="AO284" s="126"/>
      <c r="AP284" s="126"/>
      <c r="AQ284" s="126"/>
      <c r="AR284" s="126"/>
    </row>
    <row r="285" spans="2:72" ht="16" customHeight="1">
      <c r="B285" s="126"/>
      <c r="C285" s="112"/>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126"/>
      <c r="AA285" s="126"/>
      <c r="AB285" s="126"/>
      <c r="AC285" s="126"/>
      <c r="AD285" s="126"/>
      <c r="AE285" s="126"/>
      <c r="AF285" s="126"/>
      <c r="AG285" s="126"/>
      <c r="AH285" s="126"/>
      <c r="AI285" s="126"/>
      <c r="AJ285" s="126"/>
      <c r="AK285" s="126"/>
      <c r="AL285" s="126"/>
      <c r="AM285" s="126"/>
      <c r="AN285" s="126"/>
      <c r="AO285" s="126"/>
      <c r="AP285" s="126"/>
      <c r="AQ285" s="126"/>
      <c r="AR285" s="126"/>
    </row>
    <row r="286" spans="2:72" ht="16" customHeight="1">
      <c r="B286" s="126"/>
      <c r="C286" s="112"/>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126"/>
      <c r="AA286" s="126"/>
      <c r="AB286" s="126"/>
      <c r="AC286" s="126"/>
      <c r="AD286" s="126"/>
      <c r="AE286" s="126"/>
      <c r="AF286" s="126"/>
      <c r="AG286" s="126"/>
      <c r="AH286" s="126"/>
      <c r="AI286" s="126"/>
      <c r="AJ286" s="126"/>
      <c r="AK286" s="126"/>
      <c r="AL286" s="126"/>
      <c r="AM286" s="126"/>
      <c r="AN286" s="126"/>
      <c r="AO286" s="126"/>
      <c r="AP286" s="126"/>
      <c r="AQ286" s="126"/>
      <c r="AR286" s="126"/>
    </row>
    <row r="287" spans="2:72" ht="16" customHeight="1">
      <c r="B287" s="126"/>
      <c r="C287" s="126"/>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126"/>
      <c r="AA287" s="126"/>
      <c r="AB287" s="126"/>
      <c r="AC287" s="126"/>
      <c r="AD287" s="126"/>
      <c r="AE287" s="126"/>
      <c r="AF287" s="126"/>
      <c r="AG287" s="126"/>
      <c r="AH287" s="126"/>
      <c r="AI287" s="126"/>
      <c r="AJ287" s="126"/>
      <c r="AK287" s="126"/>
      <c r="AL287" s="126"/>
      <c r="AM287" s="126"/>
      <c r="AN287" s="126"/>
      <c r="AO287" s="126"/>
      <c r="AP287" s="126"/>
      <c r="AQ287" s="126"/>
      <c r="AR287" s="126"/>
    </row>
    <row r="288" spans="2:72" ht="16" customHeight="1">
      <c r="B288" s="126"/>
      <c r="C288" s="126"/>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126"/>
      <c r="AA288" s="126"/>
      <c r="AB288" s="126"/>
      <c r="AC288" s="126"/>
      <c r="AD288" s="126"/>
      <c r="AE288" s="126"/>
      <c r="AF288" s="126"/>
      <c r="AG288" s="126"/>
      <c r="AH288" s="126"/>
      <c r="AI288" s="126"/>
      <c r="AJ288" s="126"/>
      <c r="AK288" s="126"/>
      <c r="AL288" s="126"/>
      <c r="AM288" s="126"/>
      <c r="AN288" s="126"/>
      <c r="AO288" s="126"/>
      <c r="AP288" s="126"/>
      <c r="AQ288" s="126"/>
      <c r="AR288" s="126"/>
    </row>
    <row r="289" spans="2:44" ht="16" customHeight="1">
      <c r="B289" s="126"/>
      <c r="C289" s="112" t="s">
        <v>139</v>
      </c>
      <c r="D289" s="594" t="s">
        <v>141</v>
      </c>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4"/>
      <c r="AL289" s="594"/>
      <c r="AM289" s="594"/>
      <c r="AN289" s="594"/>
      <c r="AO289" s="594"/>
      <c r="AP289" s="594"/>
      <c r="AQ289" s="594"/>
      <c r="AR289" s="594"/>
    </row>
    <row r="290" spans="2:44" ht="16" customHeight="1">
      <c r="B290" s="126"/>
      <c r="C290" s="112"/>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c r="AN290" s="594"/>
      <c r="AO290" s="594"/>
      <c r="AP290" s="594"/>
      <c r="AQ290" s="594"/>
      <c r="AR290" s="594"/>
    </row>
    <row r="291" spans="2:44" ht="16" customHeight="1">
      <c r="B291" s="126"/>
      <c r="C291" s="112"/>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4"/>
      <c r="AL291" s="594"/>
      <c r="AM291" s="594"/>
      <c r="AN291" s="594"/>
      <c r="AO291" s="594"/>
      <c r="AP291" s="594"/>
      <c r="AQ291" s="594"/>
      <c r="AR291" s="594"/>
    </row>
    <row r="292" spans="2:44" ht="16" customHeight="1">
      <c r="B292" s="126"/>
      <c r="C292" s="112"/>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4"/>
      <c r="AL292" s="594"/>
      <c r="AM292" s="594"/>
      <c r="AN292" s="594"/>
      <c r="AO292" s="594"/>
      <c r="AP292" s="594"/>
      <c r="AQ292" s="594"/>
      <c r="AR292" s="594"/>
    </row>
    <row r="293" spans="2:44" ht="16" customHeight="1">
      <c r="B293" s="126"/>
      <c r="C293" s="112" t="s">
        <v>139</v>
      </c>
      <c r="D293" s="594" t="s">
        <v>142</v>
      </c>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4"/>
      <c r="AL293" s="594"/>
      <c r="AM293" s="594"/>
      <c r="AN293" s="594"/>
      <c r="AO293" s="594"/>
      <c r="AP293" s="594"/>
      <c r="AQ293" s="594"/>
      <c r="AR293" s="594"/>
    </row>
    <row r="294" spans="2:44" ht="16" customHeight="1">
      <c r="B294" s="126"/>
      <c r="C294" s="112"/>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4"/>
      <c r="AL294" s="594"/>
      <c r="AM294" s="594"/>
      <c r="AN294" s="594"/>
      <c r="AO294" s="594"/>
      <c r="AP294" s="594"/>
      <c r="AQ294" s="594"/>
      <c r="AR294" s="594"/>
    </row>
    <row r="295" spans="2:44" ht="16" customHeight="1">
      <c r="B295" s="126"/>
      <c r="C295" s="112"/>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4"/>
      <c r="AL295" s="594"/>
      <c r="AM295" s="594"/>
      <c r="AN295" s="594"/>
      <c r="AO295" s="594"/>
      <c r="AP295" s="594"/>
      <c r="AQ295" s="594"/>
      <c r="AR295" s="594"/>
    </row>
    <row r="296" spans="2:44" ht="16" customHeight="1">
      <c r="B296" s="126"/>
      <c r="C296" s="112"/>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4"/>
      <c r="AL296" s="594"/>
      <c r="AM296" s="594"/>
      <c r="AN296" s="594"/>
      <c r="AO296" s="594"/>
      <c r="AP296" s="594"/>
      <c r="AQ296" s="594"/>
      <c r="AR296" s="594"/>
    </row>
    <row r="297" spans="2:44" ht="16" customHeight="1">
      <c r="B297" s="126"/>
      <c r="C297" s="112"/>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4"/>
      <c r="AL297" s="594"/>
      <c r="AM297" s="594"/>
      <c r="AN297" s="594"/>
      <c r="AO297" s="594"/>
      <c r="AP297" s="594"/>
      <c r="AQ297" s="594"/>
      <c r="AR297" s="594"/>
    </row>
    <row r="298" spans="2:44" ht="16" customHeight="1">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row>
    <row r="299" spans="2:44" ht="16" customHeight="1">
      <c r="B299" s="599" t="s">
        <v>143</v>
      </c>
      <c r="C299" s="445"/>
      <c r="D299" s="445"/>
      <c r="E299" s="445"/>
      <c r="F299" s="445"/>
      <c r="G299" s="445"/>
      <c r="H299" s="445"/>
      <c r="I299" s="445"/>
      <c r="J299" s="445"/>
      <c r="K299" s="445"/>
      <c r="L299" s="445"/>
      <c r="M299" s="445"/>
      <c r="N299" s="445"/>
      <c r="O299" s="445"/>
      <c r="P299" s="445"/>
      <c r="Q299" s="445"/>
      <c r="R299" s="445"/>
      <c r="S299" s="445"/>
      <c r="T299" s="445"/>
      <c r="U299" s="445"/>
      <c r="V299" s="445"/>
      <c r="W299" s="445"/>
      <c r="X299" s="445"/>
      <c r="Y299" s="445"/>
      <c r="Z299" s="445"/>
      <c r="AA299" s="445"/>
      <c r="AB299" s="445"/>
      <c r="AC299" s="445"/>
      <c r="AD299" s="445"/>
      <c r="AE299" s="445"/>
      <c r="AF299" s="445"/>
      <c r="AG299" s="445"/>
      <c r="AH299" s="445"/>
      <c r="AI299" s="445"/>
      <c r="AJ299" s="445"/>
      <c r="AK299" s="445"/>
      <c r="AL299" s="445"/>
      <c r="AM299" s="445"/>
      <c r="AN299" s="445"/>
      <c r="AO299" s="445"/>
      <c r="AP299" s="445"/>
      <c r="AQ299" s="445"/>
      <c r="AR299" s="600"/>
    </row>
    <row r="300" spans="2:44" ht="16" customHeight="1">
      <c r="B300" s="606"/>
      <c r="C300" s="607"/>
      <c r="D300" s="607"/>
      <c r="E300" s="607"/>
      <c r="F300" s="607"/>
      <c r="G300" s="607"/>
      <c r="H300" s="607"/>
      <c r="I300" s="607"/>
      <c r="J300" s="607"/>
      <c r="K300" s="607"/>
      <c r="L300" s="607"/>
      <c r="M300" s="607"/>
      <c r="N300" s="607"/>
      <c r="O300" s="607"/>
      <c r="P300" s="607"/>
      <c r="Q300" s="607"/>
      <c r="R300" s="607"/>
      <c r="S300" s="607"/>
      <c r="T300" s="607"/>
      <c r="U300" s="607"/>
      <c r="V300" s="607"/>
      <c r="W300" s="607"/>
      <c r="X300" s="607"/>
      <c r="Y300" s="607"/>
      <c r="Z300" s="607"/>
      <c r="AA300" s="607"/>
      <c r="AB300" s="607"/>
      <c r="AC300" s="607"/>
      <c r="AD300" s="607"/>
      <c r="AE300" s="607"/>
      <c r="AF300" s="607"/>
      <c r="AG300" s="607"/>
      <c r="AH300" s="607"/>
      <c r="AI300" s="607"/>
      <c r="AJ300" s="607"/>
      <c r="AK300" s="607"/>
      <c r="AL300" s="607"/>
      <c r="AM300" s="607"/>
      <c r="AN300" s="607"/>
      <c r="AO300" s="607"/>
      <c r="AP300" s="607"/>
      <c r="AQ300" s="607"/>
      <c r="AR300" s="608"/>
    </row>
    <row r="301" spans="2:44" ht="16" customHeight="1">
      <c r="B301" s="609"/>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0"/>
      <c r="AB301" s="610"/>
      <c r="AC301" s="610"/>
      <c r="AD301" s="610"/>
      <c r="AE301" s="610"/>
      <c r="AF301" s="610"/>
      <c r="AG301" s="610"/>
      <c r="AH301" s="610"/>
      <c r="AI301" s="610"/>
      <c r="AJ301" s="610"/>
      <c r="AK301" s="610"/>
      <c r="AL301" s="610"/>
      <c r="AM301" s="610"/>
      <c r="AN301" s="610"/>
      <c r="AO301" s="610"/>
      <c r="AP301" s="610"/>
      <c r="AQ301" s="610"/>
      <c r="AR301" s="611"/>
    </row>
    <row r="302" spans="2:44" ht="16" customHeight="1">
      <c r="B302" s="609"/>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0"/>
      <c r="AL302" s="610"/>
      <c r="AM302" s="610"/>
      <c r="AN302" s="610"/>
      <c r="AO302" s="610"/>
      <c r="AP302" s="610"/>
      <c r="AQ302" s="610"/>
      <c r="AR302" s="611"/>
    </row>
    <row r="303" spans="2:44" ht="16" customHeight="1">
      <c r="B303" s="609"/>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0"/>
      <c r="AL303" s="610"/>
      <c r="AM303" s="610"/>
      <c r="AN303" s="610"/>
      <c r="AO303" s="610"/>
      <c r="AP303" s="610"/>
      <c r="AQ303" s="610"/>
      <c r="AR303" s="611"/>
    </row>
    <row r="304" spans="2:44" ht="16" customHeight="1">
      <c r="B304" s="603" t="s">
        <v>144</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4"/>
      <c r="AL304" s="604"/>
      <c r="AM304" s="604"/>
      <c r="AN304" s="604"/>
      <c r="AO304" s="604"/>
      <c r="AP304" s="604"/>
      <c r="AQ304" s="604"/>
      <c r="AR304" s="605"/>
    </row>
    <row r="305" spans="2:44" ht="13.5" customHeight="1">
      <c r="B305" s="612"/>
      <c r="C305" s="612"/>
      <c r="D305" s="612"/>
      <c r="E305" s="601" t="s">
        <v>145</v>
      </c>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2"/>
      <c r="AL305" s="602"/>
      <c r="AM305" s="602"/>
      <c r="AN305" s="602"/>
      <c r="AO305" s="602"/>
      <c r="AP305" s="602"/>
      <c r="AQ305" s="602"/>
      <c r="AR305" s="602"/>
    </row>
    <row r="306" spans="2:44" ht="13.5" customHeight="1">
      <c r="B306" s="612"/>
      <c r="C306" s="612"/>
      <c r="D306" s="612"/>
      <c r="E306" s="601"/>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2"/>
      <c r="AL306" s="602"/>
      <c r="AM306" s="602"/>
      <c r="AN306" s="602"/>
      <c r="AO306" s="602"/>
      <c r="AP306" s="602"/>
      <c r="AQ306" s="602"/>
      <c r="AR306" s="602"/>
    </row>
    <row r="307" spans="2:44" ht="13.5" customHeight="1">
      <c r="B307" s="612"/>
      <c r="C307" s="612"/>
      <c r="D307" s="612"/>
      <c r="E307" s="601"/>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2"/>
      <c r="AL307" s="602"/>
      <c r="AM307" s="602"/>
      <c r="AN307" s="602"/>
      <c r="AO307" s="602"/>
      <c r="AP307" s="602"/>
      <c r="AQ307" s="602"/>
      <c r="AR307" s="602"/>
    </row>
    <row r="308" spans="2:44" ht="16" customHeight="1">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row>
    <row r="309" spans="2:44" ht="16" customHeight="1">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326" t="s">
        <v>13</v>
      </c>
      <c r="AK309" s="327"/>
      <c r="AL309" s="217" t="str">
        <f>ADM!$D$4</f>
        <v>中国 2023</v>
      </c>
      <c r="AM309" s="218"/>
      <c r="AN309" s="218"/>
      <c r="AO309" s="218"/>
      <c r="AP309" s="219"/>
      <c r="AQ309" s="219"/>
      <c r="AR309" s="219"/>
    </row>
    <row r="310" spans="2:44" ht="16" customHeight="1">
      <c r="B310" s="345" t="s">
        <v>146</v>
      </c>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row>
    <row r="311" spans="2:44" s="121" customFormat="1" ht="18.75" customHeight="1">
      <c r="B311" s="673" t="s">
        <v>147</v>
      </c>
      <c r="C311" s="673"/>
      <c r="D311" s="673"/>
      <c r="E311" s="673"/>
      <c r="F311" s="673"/>
      <c r="G311" s="673"/>
      <c r="H311" s="673"/>
      <c r="I311" s="673"/>
      <c r="J311" s="673"/>
      <c r="K311" s="673"/>
      <c r="L311" s="673"/>
      <c r="M311" s="673"/>
      <c r="N311" s="673"/>
      <c r="O311" s="673"/>
      <c r="P311" s="673"/>
      <c r="Q311" s="673"/>
      <c r="R311" s="673"/>
      <c r="S311" s="673"/>
      <c r="T311" s="673"/>
      <c r="U311" s="673"/>
      <c r="V311" s="673"/>
      <c r="W311" s="673"/>
      <c r="X311" s="673"/>
      <c r="Y311" s="673"/>
      <c r="Z311" s="673"/>
      <c r="AA311" s="673"/>
      <c r="AB311" s="673"/>
      <c r="AC311" s="673"/>
      <c r="AD311" s="673"/>
      <c r="AE311" s="673"/>
      <c r="AF311" s="673"/>
      <c r="AG311" s="673"/>
      <c r="AH311" s="673"/>
      <c r="AI311" s="673"/>
      <c r="AJ311" s="673"/>
      <c r="AK311" s="673"/>
      <c r="AL311" s="673"/>
      <c r="AM311" s="673"/>
      <c r="AN311" s="673"/>
      <c r="AO311" s="673"/>
      <c r="AP311" s="673"/>
      <c r="AQ311" s="673"/>
      <c r="AR311" s="673"/>
    </row>
    <row r="312" spans="2:44" s="121" customFormat="1" ht="18.75" customHeight="1">
      <c r="B312" s="674"/>
      <c r="C312" s="674"/>
      <c r="D312" s="674"/>
      <c r="E312" s="674"/>
      <c r="F312" s="674"/>
      <c r="G312" s="674"/>
      <c r="H312" s="674"/>
      <c r="I312" s="674"/>
      <c r="J312" s="674"/>
      <c r="K312" s="674"/>
      <c r="L312" s="674"/>
      <c r="M312" s="674"/>
      <c r="N312" s="674"/>
      <c r="O312" s="674"/>
      <c r="P312" s="674"/>
      <c r="Q312" s="674"/>
      <c r="R312" s="674"/>
      <c r="S312" s="674"/>
      <c r="T312" s="674"/>
      <c r="U312" s="674"/>
      <c r="V312" s="674"/>
      <c r="W312" s="674"/>
      <c r="X312" s="674"/>
      <c r="Y312" s="674"/>
      <c r="Z312" s="674"/>
      <c r="AA312" s="674"/>
      <c r="AB312" s="674"/>
      <c r="AC312" s="674"/>
      <c r="AD312" s="674"/>
      <c r="AE312" s="674"/>
      <c r="AF312" s="674"/>
      <c r="AG312" s="674"/>
      <c r="AH312" s="674"/>
      <c r="AI312" s="674"/>
      <c r="AJ312" s="674"/>
      <c r="AK312" s="674"/>
      <c r="AL312" s="674"/>
      <c r="AM312" s="674"/>
      <c r="AN312" s="674"/>
      <c r="AO312" s="674"/>
      <c r="AP312" s="674"/>
      <c r="AQ312" s="674"/>
      <c r="AR312" s="674"/>
    </row>
    <row r="313" spans="2:44" ht="16" customHeight="1">
      <c r="B313" s="567"/>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8"/>
      <c r="AL313" s="568"/>
      <c r="AM313" s="568"/>
      <c r="AN313" s="568"/>
      <c r="AO313" s="568"/>
      <c r="AP313" s="568"/>
      <c r="AQ313" s="568"/>
      <c r="AR313" s="568"/>
    </row>
    <row r="314" spans="2:44" ht="16" customHeight="1">
      <c r="B314" s="568"/>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8"/>
      <c r="AL314" s="568"/>
      <c r="AM314" s="568"/>
      <c r="AN314" s="568"/>
      <c r="AO314" s="568"/>
      <c r="AP314" s="568"/>
      <c r="AQ314" s="568"/>
      <c r="AR314" s="568"/>
    </row>
    <row r="315" spans="2:44" ht="16" customHeight="1">
      <c r="B315" s="568"/>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8"/>
      <c r="AL315" s="568"/>
      <c r="AM315" s="568"/>
      <c r="AN315" s="568"/>
      <c r="AO315" s="568"/>
      <c r="AP315" s="568"/>
      <c r="AQ315" s="568"/>
      <c r="AR315" s="568"/>
    </row>
    <row r="316" spans="2:44" ht="16" customHeight="1">
      <c r="B316" s="568"/>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8"/>
      <c r="AL316" s="568"/>
      <c r="AM316" s="568"/>
      <c r="AN316" s="568"/>
      <c r="AO316" s="568"/>
      <c r="AP316" s="568"/>
      <c r="AQ316" s="568"/>
      <c r="AR316" s="568"/>
    </row>
    <row r="317" spans="2:44" ht="16" customHeight="1">
      <c r="B317" s="568"/>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8"/>
      <c r="AL317" s="568"/>
      <c r="AM317" s="568"/>
      <c r="AN317" s="568"/>
      <c r="AO317" s="568"/>
      <c r="AP317" s="568"/>
      <c r="AQ317" s="568"/>
      <c r="AR317" s="568"/>
    </row>
    <row r="318" spans="2:44" ht="16" customHeight="1">
      <c r="B318" s="568"/>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8"/>
      <c r="AL318" s="568"/>
      <c r="AM318" s="568"/>
      <c r="AN318" s="568"/>
      <c r="AO318" s="568"/>
      <c r="AP318" s="568"/>
      <c r="AQ318" s="568"/>
      <c r="AR318" s="568"/>
    </row>
    <row r="319" spans="2:44" ht="16" customHeight="1">
      <c r="B319" s="568"/>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8"/>
      <c r="AL319" s="568"/>
      <c r="AM319" s="568"/>
      <c r="AN319" s="568"/>
      <c r="AO319" s="568"/>
      <c r="AP319" s="568"/>
      <c r="AQ319" s="568"/>
      <c r="AR319" s="568"/>
    </row>
    <row r="320" spans="2:44" ht="16" customHeight="1">
      <c r="B320" s="568"/>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8"/>
      <c r="AL320" s="568"/>
      <c r="AM320" s="568"/>
      <c r="AN320" s="568"/>
      <c r="AO320" s="568"/>
      <c r="AP320" s="568"/>
      <c r="AQ320" s="568"/>
      <c r="AR320" s="568"/>
    </row>
    <row r="321" spans="2:44" ht="16" customHeight="1">
      <c r="B321" s="568"/>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8"/>
      <c r="AL321" s="568"/>
      <c r="AM321" s="568"/>
      <c r="AN321" s="568"/>
      <c r="AO321" s="568"/>
      <c r="AP321" s="568"/>
      <c r="AQ321" s="568"/>
      <c r="AR321" s="568"/>
    </row>
    <row r="322" spans="2:44" ht="16" customHeight="1">
      <c r="B322" s="568"/>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8"/>
      <c r="AL322" s="568"/>
      <c r="AM322" s="568"/>
      <c r="AN322" s="568"/>
      <c r="AO322" s="568"/>
      <c r="AP322" s="568"/>
      <c r="AQ322" s="568"/>
      <c r="AR322" s="568"/>
    </row>
    <row r="323" spans="2:44" ht="16" customHeight="1">
      <c r="B323" s="568"/>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8"/>
      <c r="AL323" s="568"/>
      <c r="AM323" s="568"/>
      <c r="AN323" s="568"/>
      <c r="AO323" s="568"/>
      <c r="AP323" s="568"/>
      <c r="AQ323" s="568"/>
      <c r="AR323" s="568"/>
    </row>
    <row r="324" spans="2:44" ht="16" customHeight="1">
      <c r="B324" s="568"/>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8"/>
      <c r="AL324" s="568"/>
      <c r="AM324" s="568"/>
      <c r="AN324" s="568"/>
      <c r="AO324" s="568"/>
      <c r="AP324" s="568"/>
      <c r="AQ324" s="568"/>
      <c r="AR324" s="568"/>
    </row>
    <row r="325" spans="2:44" ht="16" customHeight="1">
      <c r="B325" s="568"/>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8"/>
      <c r="AL325" s="568"/>
      <c r="AM325" s="568"/>
      <c r="AN325" s="568"/>
      <c r="AO325" s="568"/>
      <c r="AP325" s="568"/>
      <c r="AQ325" s="568"/>
      <c r="AR325" s="568"/>
    </row>
    <row r="326" spans="2:44" ht="16" customHeight="1">
      <c r="B326" s="568"/>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8"/>
      <c r="AL326" s="568"/>
      <c r="AM326" s="568"/>
      <c r="AN326" s="568"/>
      <c r="AO326" s="568"/>
      <c r="AP326" s="568"/>
      <c r="AQ326" s="568"/>
      <c r="AR326" s="568"/>
    </row>
    <row r="327" spans="2:44" ht="16" customHeight="1">
      <c r="B327" s="568"/>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8"/>
      <c r="AL327" s="568"/>
      <c r="AM327" s="568"/>
      <c r="AN327" s="568"/>
      <c r="AO327" s="568"/>
      <c r="AP327" s="568"/>
      <c r="AQ327" s="568"/>
      <c r="AR327" s="568"/>
    </row>
    <row r="328" spans="2:44" ht="16" customHeight="1">
      <c r="B328" s="568"/>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8"/>
      <c r="AL328" s="568"/>
      <c r="AM328" s="568"/>
      <c r="AN328" s="568"/>
      <c r="AO328" s="568"/>
      <c r="AP328" s="568"/>
      <c r="AQ328" s="568"/>
      <c r="AR328" s="568"/>
    </row>
    <row r="329" spans="2:44" ht="16" customHeight="1">
      <c r="B329" s="568"/>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8"/>
      <c r="AL329" s="568"/>
      <c r="AM329" s="568"/>
      <c r="AN329" s="568"/>
      <c r="AO329" s="568"/>
      <c r="AP329" s="568"/>
      <c r="AQ329" s="568"/>
      <c r="AR329" s="568"/>
    </row>
    <row r="330" spans="2:44" ht="16" customHeight="1">
      <c r="B330" s="568"/>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8"/>
      <c r="AL330" s="568"/>
      <c r="AM330" s="568"/>
      <c r="AN330" s="568"/>
      <c r="AO330" s="568"/>
      <c r="AP330" s="568"/>
      <c r="AQ330" s="568"/>
      <c r="AR330" s="568"/>
    </row>
    <row r="331" spans="2:44" ht="16" customHeight="1">
      <c r="B331" s="568"/>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8"/>
      <c r="AL331" s="568"/>
      <c r="AM331" s="568"/>
      <c r="AN331" s="568"/>
      <c r="AO331" s="568"/>
      <c r="AP331" s="568"/>
      <c r="AQ331" s="568"/>
      <c r="AR331" s="568"/>
    </row>
    <row r="332" spans="2:44" ht="16" customHeight="1">
      <c r="B332" s="568"/>
      <c r="C332" s="568"/>
      <c r="D332" s="568"/>
      <c r="E332" s="568"/>
      <c r="F332" s="568"/>
      <c r="G332" s="568"/>
      <c r="H332" s="568"/>
      <c r="I332" s="568"/>
      <c r="J332" s="568"/>
      <c r="K332" s="568"/>
      <c r="L332" s="568"/>
      <c r="M332" s="568"/>
      <c r="N332" s="568"/>
      <c r="O332" s="568"/>
      <c r="P332" s="568"/>
      <c r="Q332" s="568"/>
      <c r="R332" s="568"/>
      <c r="S332" s="568"/>
      <c r="T332" s="568"/>
      <c r="U332" s="568"/>
      <c r="V332" s="568"/>
      <c r="W332" s="568"/>
      <c r="X332" s="568"/>
      <c r="Y332" s="568"/>
      <c r="Z332" s="568"/>
      <c r="AA332" s="568"/>
      <c r="AB332" s="568"/>
      <c r="AC332" s="568"/>
      <c r="AD332" s="568"/>
      <c r="AE332" s="568"/>
      <c r="AF332" s="568"/>
      <c r="AG332" s="568"/>
      <c r="AH332" s="568"/>
      <c r="AI332" s="568"/>
      <c r="AJ332" s="568"/>
      <c r="AK332" s="568"/>
      <c r="AL332" s="568"/>
      <c r="AM332" s="568"/>
      <c r="AN332" s="568"/>
      <c r="AO332" s="568"/>
      <c r="AP332" s="568"/>
      <c r="AQ332" s="568"/>
      <c r="AR332" s="568"/>
    </row>
    <row r="333" spans="2:44" ht="16" customHeight="1">
      <c r="B333" s="568"/>
      <c r="C333" s="568"/>
      <c r="D333" s="568"/>
      <c r="E333" s="568"/>
      <c r="F333" s="568"/>
      <c r="G333" s="568"/>
      <c r="H333" s="568"/>
      <c r="I333" s="568"/>
      <c r="J333" s="568"/>
      <c r="K333" s="568"/>
      <c r="L333" s="568"/>
      <c r="M333" s="568"/>
      <c r="N333" s="568"/>
      <c r="O333" s="568"/>
      <c r="P333" s="568"/>
      <c r="Q333" s="568"/>
      <c r="R333" s="568"/>
      <c r="S333" s="568"/>
      <c r="T333" s="568"/>
      <c r="U333" s="568"/>
      <c r="V333" s="568"/>
      <c r="W333" s="568"/>
      <c r="X333" s="568"/>
      <c r="Y333" s="568"/>
      <c r="Z333" s="568"/>
      <c r="AA333" s="568"/>
      <c r="AB333" s="568"/>
      <c r="AC333" s="568"/>
      <c r="AD333" s="568"/>
      <c r="AE333" s="568"/>
      <c r="AF333" s="568"/>
      <c r="AG333" s="568"/>
      <c r="AH333" s="568"/>
      <c r="AI333" s="568"/>
      <c r="AJ333" s="568"/>
      <c r="AK333" s="568"/>
      <c r="AL333" s="568"/>
      <c r="AM333" s="568"/>
      <c r="AN333" s="568"/>
      <c r="AO333" s="568"/>
      <c r="AP333" s="568"/>
      <c r="AQ333" s="568"/>
      <c r="AR333" s="568"/>
    </row>
    <row r="334" spans="2:44" ht="16" customHeight="1">
      <c r="B334" s="568"/>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68"/>
      <c r="AL334" s="568"/>
      <c r="AM334" s="568"/>
      <c r="AN334" s="568"/>
      <c r="AO334" s="568"/>
      <c r="AP334" s="568"/>
      <c r="AQ334" s="568"/>
      <c r="AR334" s="568"/>
    </row>
    <row r="335" spans="2:44" ht="16" customHeight="1">
      <c r="B335" s="568"/>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8"/>
      <c r="AL335" s="568"/>
      <c r="AM335" s="568"/>
      <c r="AN335" s="568"/>
      <c r="AO335" s="568"/>
      <c r="AP335" s="568"/>
      <c r="AQ335" s="568"/>
      <c r="AR335" s="568"/>
    </row>
    <row r="336" spans="2:44" ht="16" customHeight="1">
      <c r="B336" s="568"/>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8"/>
      <c r="AL336" s="568"/>
      <c r="AM336" s="568"/>
      <c r="AN336" s="568"/>
      <c r="AO336" s="568"/>
      <c r="AP336" s="568"/>
      <c r="AQ336" s="568"/>
      <c r="AR336" s="568"/>
    </row>
    <row r="337" spans="2:44" ht="16" customHeight="1">
      <c r="B337" s="568"/>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8"/>
      <c r="AL337" s="568"/>
      <c r="AM337" s="568"/>
      <c r="AN337" s="568"/>
      <c r="AO337" s="568"/>
      <c r="AP337" s="568"/>
      <c r="AQ337" s="568"/>
      <c r="AR337" s="568"/>
    </row>
    <row r="338" spans="2:44" ht="16" customHeight="1">
      <c r="B338" s="568"/>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8"/>
      <c r="AL338" s="568"/>
      <c r="AM338" s="568"/>
      <c r="AN338" s="568"/>
      <c r="AO338" s="568"/>
      <c r="AP338" s="568"/>
      <c r="AQ338" s="568"/>
      <c r="AR338" s="568"/>
    </row>
    <row r="339" spans="2:44" ht="16" customHeight="1">
      <c r="B339" s="568"/>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8"/>
      <c r="AL339" s="568"/>
      <c r="AM339" s="568"/>
      <c r="AN339" s="568"/>
      <c r="AO339" s="568"/>
      <c r="AP339" s="568"/>
      <c r="AQ339" s="568"/>
      <c r="AR339" s="568"/>
    </row>
    <row r="340" spans="2:44" ht="16" customHeight="1">
      <c r="B340" s="568"/>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8"/>
      <c r="AL340" s="568"/>
      <c r="AM340" s="568"/>
      <c r="AN340" s="568"/>
      <c r="AO340" s="568"/>
      <c r="AP340" s="568"/>
      <c r="AQ340" s="568"/>
      <c r="AR340" s="568"/>
    </row>
    <row r="341" spans="2:44" ht="16" customHeight="1">
      <c r="B341" s="568"/>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8"/>
      <c r="AL341" s="568"/>
      <c r="AM341" s="568"/>
      <c r="AN341" s="568"/>
      <c r="AO341" s="568"/>
      <c r="AP341" s="568"/>
      <c r="AQ341" s="568"/>
      <c r="AR341" s="568"/>
    </row>
    <row r="342" spans="2:44" ht="16" customHeight="1">
      <c r="B342" s="568"/>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8"/>
      <c r="AL342" s="568"/>
      <c r="AM342" s="568"/>
      <c r="AN342" s="568"/>
      <c r="AO342" s="568"/>
      <c r="AP342" s="568"/>
      <c r="AQ342" s="568"/>
      <c r="AR342" s="568"/>
    </row>
    <row r="343" spans="2:44" ht="16" customHeight="1">
      <c r="B343" s="568"/>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8"/>
      <c r="AL343" s="568"/>
      <c r="AM343" s="568"/>
      <c r="AN343" s="568"/>
      <c r="AO343" s="568"/>
      <c r="AP343" s="568"/>
      <c r="AQ343" s="568"/>
      <c r="AR343" s="568"/>
    </row>
    <row r="344" spans="2:44" ht="16" customHeight="1">
      <c r="B344" s="568"/>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8"/>
      <c r="AL344" s="568"/>
      <c r="AM344" s="568"/>
      <c r="AN344" s="568"/>
      <c r="AO344" s="568"/>
      <c r="AP344" s="568"/>
      <c r="AQ344" s="568"/>
      <c r="AR344" s="568"/>
    </row>
    <row r="345" spans="2:44" ht="16" customHeight="1">
      <c r="B345" s="568"/>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8"/>
      <c r="AL345" s="568"/>
      <c r="AM345" s="568"/>
      <c r="AN345" s="568"/>
      <c r="AO345" s="568"/>
      <c r="AP345" s="568"/>
      <c r="AQ345" s="568"/>
      <c r="AR345" s="568"/>
    </row>
    <row r="346" spans="2:44" ht="16" customHeight="1">
      <c r="B346" s="568"/>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8"/>
      <c r="AL346" s="568"/>
      <c r="AM346" s="568"/>
      <c r="AN346" s="568"/>
      <c r="AO346" s="568"/>
      <c r="AP346" s="568"/>
      <c r="AQ346" s="568"/>
      <c r="AR346" s="568"/>
    </row>
    <row r="347" spans="2:44" ht="16" customHeight="1">
      <c r="B347" s="568"/>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8"/>
      <c r="AL347" s="568"/>
      <c r="AM347" s="568"/>
      <c r="AN347" s="568"/>
      <c r="AO347" s="568"/>
      <c r="AP347" s="568"/>
      <c r="AQ347" s="568"/>
      <c r="AR347" s="568"/>
    </row>
    <row r="348" spans="2:44" ht="16" customHeight="1">
      <c r="B348" s="568"/>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8"/>
      <c r="AL348" s="568"/>
      <c r="AM348" s="568"/>
      <c r="AN348" s="568"/>
      <c r="AO348" s="568"/>
      <c r="AP348" s="568"/>
      <c r="AQ348" s="568"/>
      <c r="AR348" s="568"/>
    </row>
    <row r="349" spans="2:44" ht="16" customHeight="1">
      <c r="B349" s="568"/>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8"/>
      <c r="AL349" s="568"/>
      <c r="AM349" s="568"/>
      <c r="AN349" s="568"/>
      <c r="AO349" s="568"/>
      <c r="AP349" s="568"/>
      <c r="AQ349" s="568"/>
      <c r="AR349" s="568"/>
    </row>
    <row r="350" spans="2:44" ht="16" customHeight="1">
      <c r="B350" s="568"/>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8"/>
      <c r="AL350" s="568"/>
      <c r="AM350" s="568"/>
      <c r="AN350" s="568"/>
      <c r="AO350" s="568"/>
      <c r="AP350" s="568"/>
      <c r="AQ350" s="568"/>
      <c r="AR350" s="568"/>
    </row>
    <row r="351" spans="2:44" ht="16" customHeight="1">
      <c r="B351" s="568"/>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8"/>
      <c r="AL351" s="568"/>
      <c r="AM351" s="568"/>
      <c r="AN351" s="568"/>
      <c r="AO351" s="568"/>
      <c r="AP351" s="568"/>
      <c r="AQ351" s="568"/>
      <c r="AR351" s="568"/>
    </row>
    <row r="352" spans="2:44" ht="16" customHeight="1">
      <c r="B352" s="568"/>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8"/>
      <c r="AL352" s="568"/>
      <c r="AM352" s="568"/>
      <c r="AN352" s="568"/>
      <c r="AO352" s="568"/>
      <c r="AP352" s="568"/>
      <c r="AQ352" s="568"/>
      <c r="AR352" s="568"/>
    </row>
    <row r="353" spans="2:44" ht="16" customHeight="1">
      <c r="B353" s="568"/>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8"/>
      <c r="AL353" s="568"/>
      <c r="AM353" s="568"/>
      <c r="AN353" s="568"/>
      <c r="AO353" s="568"/>
      <c r="AP353" s="568"/>
      <c r="AQ353" s="568"/>
      <c r="AR353" s="568"/>
    </row>
    <row r="354" spans="2:44" ht="16" customHeight="1">
      <c r="B354" s="568"/>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8"/>
      <c r="AL354" s="568"/>
      <c r="AM354" s="568"/>
      <c r="AN354" s="568"/>
      <c r="AO354" s="568"/>
      <c r="AP354" s="568"/>
      <c r="AQ354" s="568"/>
      <c r="AR354" s="568"/>
    </row>
    <row r="355" spans="2:44" ht="16" customHeight="1">
      <c r="B355" s="568"/>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8"/>
      <c r="AL355" s="568"/>
      <c r="AM355" s="568"/>
      <c r="AN355" s="568"/>
      <c r="AO355" s="568"/>
      <c r="AP355" s="568"/>
      <c r="AQ355" s="568"/>
      <c r="AR355" s="568"/>
    </row>
    <row r="356" spans="2:44" ht="16" customHeight="1">
      <c r="B356" s="568"/>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8"/>
      <c r="AL356" s="568"/>
      <c r="AM356" s="568"/>
      <c r="AN356" s="568"/>
      <c r="AO356" s="568"/>
      <c r="AP356" s="568"/>
      <c r="AQ356" s="568"/>
      <c r="AR356" s="568"/>
    </row>
    <row r="357" spans="2:44" ht="16" customHeight="1">
      <c r="B357" s="568"/>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8"/>
      <c r="AL357" s="568"/>
      <c r="AM357" s="568"/>
      <c r="AN357" s="568"/>
      <c r="AO357" s="568"/>
      <c r="AP357" s="568"/>
      <c r="AQ357" s="568"/>
      <c r="AR357" s="568"/>
    </row>
    <row r="358" spans="2:44" ht="16" customHeight="1">
      <c r="B358" s="568"/>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8"/>
      <c r="AL358" s="568"/>
      <c r="AM358" s="568"/>
      <c r="AN358" s="568"/>
      <c r="AO358" s="568"/>
      <c r="AP358" s="568"/>
      <c r="AQ358" s="568"/>
      <c r="AR358" s="568"/>
    </row>
    <row r="359" spans="2:44" ht="16" customHeight="1">
      <c r="B359" s="568"/>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8"/>
      <c r="AL359" s="568"/>
      <c r="AM359" s="568"/>
      <c r="AN359" s="568"/>
      <c r="AO359" s="568"/>
      <c r="AP359" s="568"/>
      <c r="AQ359" s="568"/>
      <c r="AR359" s="568"/>
    </row>
    <row r="360" spans="2:44" ht="16" customHeight="1">
      <c r="B360" s="568"/>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8"/>
      <c r="AL360" s="568"/>
      <c r="AM360" s="568"/>
      <c r="AN360" s="568"/>
      <c r="AO360" s="568"/>
      <c r="AP360" s="568"/>
      <c r="AQ360" s="568"/>
      <c r="AR360" s="568"/>
    </row>
    <row r="361" spans="2:44" ht="16" customHeight="1">
      <c r="B361" s="568"/>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8"/>
      <c r="AL361" s="568"/>
      <c r="AM361" s="568"/>
      <c r="AN361" s="568"/>
      <c r="AO361" s="568"/>
      <c r="AP361" s="568"/>
      <c r="AQ361" s="568"/>
      <c r="AR361" s="568"/>
    </row>
    <row r="362" spans="2:44" ht="16" customHeight="1">
      <c r="B362" s="568"/>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8"/>
      <c r="AL362" s="568"/>
      <c r="AM362" s="568"/>
      <c r="AN362" s="568"/>
      <c r="AO362" s="568"/>
      <c r="AP362" s="568"/>
      <c r="AQ362" s="568"/>
      <c r="AR362" s="568"/>
    </row>
    <row r="363" spans="2:44" ht="16" customHeight="1">
      <c r="B363" s="568"/>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8"/>
      <c r="AL363" s="568"/>
      <c r="AM363" s="568"/>
      <c r="AN363" s="568"/>
      <c r="AO363" s="568"/>
      <c r="AP363" s="568"/>
      <c r="AQ363" s="568"/>
      <c r="AR363" s="568"/>
    </row>
    <row r="364" spans="2:44" ht="16" customHeight="1">
      <c r="B364" s="568"/>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8"/>
      <c r="AL364" s="568"/>
      <c r="AM364" s="568"/>
      <c r="AN364" s="568"/>
      <c r="AO364" s="568"/>
      <c r="AP364" s="568"/>
      <c r="AQ364" s="568"/>
      <c r="AR364" s="568"/>
    </row>
    <row r="365" spans="2:44" ht="16" customHeight="1">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2"/>
      <c r="AP365" s="122"/>
      <c r="AQ365" s="122"/>
      <c r="AR365" s="122"/>
    </row>
    <row r="366" spans="2:44" ht="16" customHeight="1">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c r="AQ366" s="122"/>
      <c r="AR366" s="122"/>
    </row>
    <row r="367" spans="2:44" ht="16" customHeight="1">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326" t="s">
        <v>13</v>
      </c>
      <c r="AK367" s="327"/>
      <c r="AL367" s="217" t="str">
        <f>ADM!$D$4</f>
        <v>中国 2023</v>
      </c>
      <c r="AM367" s="218"/>
      <c r="AN367" s="218"/>
      <c r="AO367" s="218"/>
      <c r="AP367" s="219"/>
      <c r="AQ367" s="219"/>
      <c r="AR367" s="219"/>
    </row>
    <row r="368" spans="2:44" ht="16" customHeight="1">
      <c r="B368" s="345" t="s">
        <v>148</v>
      </c>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row>
    <row r="369" spans="2:44" ht="16" customHeight="1">
      <c r="B369" s="293"/>
      <c r="C369" s="293"/>
      <c r="D369" s="293"/>
      <c r="E369" s="293"/>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row>
    <row r="370" spans="2:44" ht="16" customHeight="1">
      <c r="D370" s="613" t="s">
        <v>149</v>
      </c>
      <c r="E370" s="614"/>
      <c r="F370" s="614"/>
      <c r="G370" s="675" t="str">
        <f>IF(OR(I29="",I32=""),"","  "&amp;I29&amp;" "&amp;I32&amp;" ")</f>
        <v/>
      </c>
      <c r="H370" s="675"/>
      <c r="I370" s="675"/>
      <c r="J370" s="675"/>
      <c r="K370" s="675"/>
      <c r="L370" s="675"/>
      <c r="M370" s="675"/>
      <c r="N370" s="675"/>
      <c r="O370" s="675"/>
      <c r="P370" s="675"/>
      <c r="Q370" s="675"/>
      <c r="R370" s="675"/>
      <c r="S370" s="675"/>
      <c r="T370" s="675"/>
      <c r="U370" s="675"/>
      <c r="V370" s="677" t="s">
        <v>150</v>
      </c>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176"/>
    </row>
    <row r="371" spans="2:44" ht="16" customHeight="1">
      <c r="D371" s="614"/>
      <c r="E371" s="614"/>
      <c r="F371" s="614"/>
      <c r="G371" s="676"/>
      <c r="H371" s="676"/>
      <c r="I371" s="676"/>
      <c r="J371" s="676"/>
      <c r="K371" s="676"/>
      <c r="L371" s="676"/>
      <c r="M371" s="676"/>
      <c r="N371" s="676"/>
      <c r="O371" s="676"/>
      <c r="P371" s="676"/>
      <c r="Q371" s="676"/>
      <c r="R371" s="676"/>
      <c r="S371" s="676"/>
      <c r="T371" s="676"/>
      <c r="U371" s="676"/>
      <c r="V371" s="677"/>
      <c r="W371" s="677"/>
      <c r="X371" s="677"/>
      <c r="Y371" s="677"/>
      <c r="Z371" s="677"/>
      <c r="AA371" s="677"/>
      <c r="AB371" s="677"/>
      <c r="AC371" s="677"/>
      <c r="AD371" s="677"/>
      <c r="AE371" s="677"/>
      <c r="AF371" s="677"/>
      <c r="AG371" s="677"/>
      <c r="AH371" s="677"/>
      <c r="AI371" s="677"/>
      <c r="AJ371" s="677"/>
      <c r="AK371" s="677"/>
      <c r="AL371" s="677"/>
      <c r="AM371" s="677"/>
      <c r="AN371" s="677"/>
      <c r="AO371" s="677"/>
      <c r="AP371" s="677"/>
      <c r="AQ371" s="176"/>
    </row>
    <row r="372" spans="2:44" ht="16" customHeight="1">
      <c r="D372" s="344" t="s">
        <v>151</v>
      </c>
      <c r="E372" s="344"/>
      <c r="F372" s="344"/>
      <c r="G372" s="344"/>
      <c r="H372" s="344"/>
      <c r="I372" s="344"/>
      <c r="J372" s="344"/>
      <c r="K372" s="344"/>
      <c r="L372" s="344"/>
      <c r="M372" s="344"/>
      <c r="N372" s="344"/>
      <c r="O372" s="344"/>
      <c r="P372" s="344"/>
      <c r="Q372" s="344"/>
      <c r="R372" s="344"/>
      <c r="S372" s="344"/>
      <c r="T372" s="344"/>
      <c r="U372" s="344"/>
      <c r="V372" s="344"/>
      <c r="W372" s="344"/>
      <c r="X372" s="344"/>
      <c r="Y372" s="344"/>
      <c r="Z372" s="344"/>
      <c r="AA372" s="344"/>
      <c r="AB372" s="344"/>
      <c r="AC372" s="344"/>
      <c r="AD372" s="344"/>
      <c r="AE372" s="344"/>
      <c r="AF372" s="344"/>
      <c r="AG372" s="344"/>
      <c r="AH372" s="344"/>
      <c r="AI372" s="344"/>
      <c r="AJ372" s="344"/>
      <c r="AK372" s="344"/>
      <c r="AL372" s="344"/>
      <c r="AM372" s="344"/>
      <c r="AN372" s="344"/>
      <c r="AO372" s="344"/>
      <c r="AP372" s="344"/>
      <c r="AQ372" s="176"/>
    </row>
    <row r="373" spans="2:44" ht="16" customHeight="1">
      <c r="D373" s="344"/>
      <c r="E373" s="344"/>
      <c r="F373" s="344"/>
      <c r="G373" s="344"/>
      <c r="H373" s="344"/>
      <c r="I373" s="344"/>
      <c r="J373" s="344"/>
      <c r="K373" s="344"/>
      <c r="L373" s="344"/>
      <c r="M373" s="344"/>
      <c r="N373" s="344"/>
      <c r="O373" s="344"/>
      <c r="P373" s="344"/>
      <c r="Q373" s="344"/>
      <c r="R373" s="344"/>
      <c r="S373" s="344"/>
      <c r="T373" s="344"/>
      <c r="U373" s="344"/>
      <c r="V373" s="344"/>
      <c r="W373" s="344"/>
      <c r="X373" s="344"/>
      <c r="Y373" s="344"/>
      <c r="Z373" s="344"/>
      <c r="AA373" s="344"/>
      <c r="AB373" s="344"/>
      <c r="AC373" s="344"/>
      <c r="AD373" s="344"/>
      <c r="AE373" s="344"/>
      <c r="AF373" s="344"/>
      <c r="AG373" s="344"/>
      <c r="AH373" s="344"/>
      <c r="AI373" s="344"/>
      <c r="AJ373" s="344"/>
      <c r="AK373" s="344"/>
      <c r="AL373" s="344"/>
      <c r="AM373" s="344"/>
      <c r="AN373" s="344"/>
      <c r="AO373" s="344"/>
      <c r="AP373" s="344"/>
      <c r="AQ373" s="176"/>
    </row>
    <row r="374" spans="2:44" ht="16" customHeight="1">
      <c r="D374" s="344"/>
      <c r="E374" s="344"/>
      <c r="F374" s="344"/>
      <c r="G374" s="344"/>
      <c r="H374" s="344"/>
      <c r="I374" s="344"/>
      <c r="J374" s="344"/>
      <c r="K374" s="344"/>
      <c r="L374" s="344"/>
      <c r="M374" s="344"/>
      <c r="N374" s="344"/>
      <c r="O374" s="344"/>
      <c r="P374" s="344"/>
      <c r="Q374" s="344"/>
      <c r="R374" s="344"/>
      <c r="S374" s="344"/>
      <c r="T374" s="344"/>
      <c r="U374" s="344"/>
      <c r="V374" s="344"/>
      <c r="W374" s="344"/>
      <c r="X374" s="344"/>
      <c r="Y374" s="344"/>
      <c r="Z374" s="344"/>
      <c r="AA374" s="344"/>
      <c r="AB374" s="344"/>
      <c r="AC374" s="344"/>
      <c r="AD374" s="344"/>
      <c r="AE374" s="344"/>
      <c r="AF374" s="344"/>
      <c r="AG374" s="344"/>
      <c r="AH374" s="344"/>
      <c r="AI374" s="344"/>
      <c r="AJ374" s="344"/>
      <c r="AK374" s="344"/>
      <c r="AL374" s="344"/>
      <c r="AM374" s="344"/>
      <c r="AN374" s="344"/>
      <c r="AO374" s="344"/>
      <c r="AP374" s="344"/>
      <c r="AQ374" s="176"/>
    </row>
    <row r="375" spans="2:44" ht="16" customHeight="1">
      <c r="D375" s="177"/>
      <c r="E375" s="177"/>
      <c r="F375" s="177"/>
      <c r="G375" s="178" t="s">
        <v>152</v>
      </c>
      <c r="H375" s="344" t="s">
        <v>153</v>
      </c>
      <c r="I375" s="344"/>
      <c r="J375" s="344"/>
      <c r="K375" s="344"/>
      <c r="L375" s="344"/>
      <c r="M375" s="344"/>
      <c r="N375" s="344"/>
      <c r="O375" s="344"/>
      <c r="P375" s="344"/>
      <c r="Q375" s="344"/>
      <c r="R375" s="344"/>
      <c r="S375" s="344"/>
      <c r="T375" s="344"/>
      <c r="U375" s="344"/>
      <c r="V375" s="344"/>
      <c r="W375" s="344"/>
      <c r="X375" s="344"/>
      <c r="Y375" s="344"/>
      <c r="Z375" s="344"/>
      <c r="AA375" s="344"/>
      <c r="AB375" s="344"/>
      <c r="AC375" s="344"/>
      <c r="AD375" s="344"/>
      <c r="AE375" s="344"/>
      <c r="AF375" s="344"/>
      <c r="AG375" s="344"/>
      <c r="AH375" s="344"/>
      <c r="AI375" s="344"/>
      <c r="AJ375" s="344"/>
      <c r="AK375" s="344"/>
      <c r="AL375" s="344"/>
      <c r="AM375" s="344"/>
      <c r="AN375" s="344"/>
      <c r="AO375" s="344"/>
      <c r="AP375" s="177"/>
      <c r="AQ375" s="176"/>
    </row>
    <row r="376" spans="2:44" ht="16" customHeight="1">
      <c r="D376" s="177"/>
      <c r="E376" s="177"/>
      <c r="F376" s="177"/>
      <c r="G376" s="179"/>
      <c r="H376" s="344"/>
      <c r="I376" s="344"/>
      <c r="J376" s="344"/>
      <c r="K376" s="344"/>
      <c r="L376" s="344"/>
      <c r="M376" s="344"/>
      <c r="N376" s="344"/>
      <c r="O376" s="344"/>
      <c r="P376" s="344"/>
      <c r="Q376" s="344"/>
      <c r="R376" s="344"/>
      <c r="S376" s="344"/>
      <c r="T376" s="344"/>
      <c r="U376" s="344"/>
      <c r="V376" s="344"/>
      <c r="W376" s="344"/>
      <c r="X376" s="344"/>
      <c r="Y376" s="344"/>
      <c r="Z376" s="344"/>
      <c r="AA376" s="344"/>
      <c r="AB376" s="344"/>
      <c r="AC376" s="344"/>
      <c r="AD376" s="344"/>
      <c r="AE376" s="344"/>
      <c r="AF376" s="344"/>
      <c r="AG376" s="344"/>
      <c r="AH376" s="344"/>
      <c r="AI376" s="344"/>
      <c r="AJ376" s="344"/>
      <c r="AK376" s="344"/>
      <c r="AL376" s="344"/>
      <c r="AM376" s="344"/>
      <c r="AN376" s="344"/>
      <c r="AO376" s="344"/>
      <c r="AP376" s="177"/>
      <c r="AQ376" s="176"/>
    </row>
    <row r="377" spans="2:44" ht="16" customHeight="1">
      <c r="D377" s="177"/>
      <c r="E377" s="177"/>
      <c r="F377" s="177"/>
      <c r="G377" s="179"/>
      <c r="H377" s="344"/>
      <c r="I377" s="344"/>
      <c r="J377" s="344"/>
      <c r="K377" s="344"/>
      <c r="L377" s="344"/>
      <c r="M377" s="344"/>
      <c r="N377" s="344"/>
      <c r="O377" s="344"/>
      <c r="P377" s="344"/>
      <c r="Q377" s="344"/>
      <c r="R377" s="344"/>
      <c r="S377" s="344"/>
      <c r="T377" s="344"/>
      <c r="U377" s="344"/>
      <c r="V377" s="344"/>
      <c r="W377" s="344"/>
      <c r="X377" s="344"/>
      <c r="Y377" s="344"/>
      <c r="Z377" s="344"/>
      <c r="AA377" s="344"/>
      <c r="AB377" s="344"/>
      <c r="AC377" s="344"/>
      <c r="AD377" s="344"/>
      <c r="AE377" s="344"/>
      <c r="AF377" s="344"/>
      <c r="AG377" s="344"/>
      <c r="AH377" s="344"/>
      <c r="AI377" s="344"/>
      <c r="AJ377" s="344"/>
      <c r="AK377" s="344"/>
      <c r="AL377" s="344"/>
      <c r="AM377" s="344"/>
      <c r="AN377" s="344"/>
      <c r="AO377" s="344"/>
      <c r="AP377" s="177"/>
      <c r="AQ377" s="176"/>
    </row>
    <row r="378" spans="2:44" ht="16" customHeight="1">
      <c r="D378" s="177"/>
      <c r="E378" s="177"/>
      <c r="F378" s="177"/>
      <c r="G378" s="179"/>
      <c r="H378" s="344"/>
      <c r="I378" s="344"/>
      <c r="J378" s="344"/>
      <c r="K378" s="344"/>
      <c r="L378" s="344"/>
      <c r="M378" s="344"/>
      <c r="N378" s="344"/>
      <c r="O378" s="344"/>
      <c r="P378" s="344"/>
      <c r="Q378" s="344"/>
      <c r="R378" s="344"/>
      <c r="S378" s="344"/>
      <c r="T378" s="344"/>
      <c r="U378" s="344"/>
      <c r="V378" s="344"/>
      <c r="W378" s="344"/>
      <c r="X378" s="344"/>
      <c r="Y378" s="344"/>
      <c r="Z378" s="344"/>
      <c r="AA378" s="344"/>
      <c r="AB378" s="344"/>
      <c r="AC378" s="344"/>
      <c r="AD378" s="344"/>
      <c r="AE378" s="344"/>
      <c r="AF378" s="344"/>
      <c r="AG378" s="344"/>
      <c r="AH378" s="344"/>
      <c r="AI378" s="344"/>
      <c r="AJ378" s="344"/>
      <c r="AK378" s="344"/>
      <c r="AL378" s="344"/>
      <c r="AM378" s="344"/>
      <c r="AN378" s="344"/>
      <c r="AO378" s="344"/>
      <c r="AP378" s="177"/>
      <c r="AQ378" s="176"/>
    </row>
    <row r="379" spans="2:44" ht="16" customHeight="1">
      <c r="D379" s="177"/>
      <c r="E379" s="177"/>
      <c r="F379" s="177"/>
      <c r="G379" s="178" t="s">
        <v>154</v>
      </c>
      <c r="H379" s="344" t="s">
        <v>155</v>
      </c>
      <c r="I379" s="344"/>
      <c r="J379" s="344"/>
      <c r="K379" s="344"/>
      <c r="L379" s="344"/>
      <c r="M379" s="344"/>
      <c r="N379" s="344"/>
      <c r="O379" s="344"/>
      <c r="P379" s="344"/>
      <c r="Q379" s="344"/>
      <c r="R379" s="344"/>
      <c r="S379" s="344"/>
      <c r="T379" s="344"/>
      <c r="U379" s="344"/>
      <c r="V379" s="344"/>
      <c r="W379" s="344"/>
      <c r="X379" s="344"/>
      <c r="Y379" s="344"/>
      <c r="Z379" s="344"/>
      <c r="AA379" s="344"/>
      <c r="AB379" s="344"/>
      <c r="AC379" s="344"/>
      <c r="AD379" s="344"/>
      <c r="AE379" s="344"/>
      <c r="AF379" s="344"/>
      <c r="AG379" s="344"/>
      <c r="AH379" s="344"/>
      <c r="AI379" s="344"/>
      <c r="AJ379" s="344"/>
      <c r="AK379" s="344"/>
      <c r="AL379" s="344"/>
      <c r="AM379" s="344"/>
      <c r="AN379" s="344"/>
      <c r="AO379" s="344"/>
      <c r="AP379" s="177"/>
      <c r="AQ379" s="176"/>
    </row>
    <row r="380" spans="2:44" ht="16" customHeight="1">
      <c r="D380" s="177"/>
      <c r="E380" s="177"/>
      <c r="F380" s="177"/>
      <c r="G380" s="178"/>
      <c r="H380" s="344"/>
      <c r="I380" s="344"/>
      <c r="J380" s="344"/>
      <c r="K380" s="344"/>
      <c r="L380" s="344"/>
      <c r="M380" s="344"/>
      <c r="N380" s="344"/>
      <c r="O380" s="344"/>
      <c r="P380" s="344"/>
      <c r="Q380" s="344"/>
      <c r="R380" s="344"/>
      <c r="S380" s="344"/>
      <c r="T380" s="344"/>
      <c r="U380" s="344"/>
      <c r="V380" s="344"/>
      <c r="W380" s="344"/>
      <c r="X380" s="344"/>
      <c r="Y380" s="344"/>
      <c r="Z380" s="344"/>
      <c r="AA380" s="344"/>
      <c r="AB380" s="344"/>
      <c r="AC380" s="344"/>
      <c r="AD380" s="344"/>
      <c r="AE380" s="344"/>
      <c r="AF380" s="344"/>
      <c r="AG380" s="344"/>
      <c r="AH380" s="344"/>
      <c r="AI380" s="344"/>
      <c r="AJ380" s="344"/>
      <c r="AK380" s="344"/>
      <c r="AL380" s="344"/>
      <c r="AM380" s="344"/>
      <c r="AN380" s="344"/>
      <c r="AO380" s="344"/>
      <c r="AP380" s="177"/>
      <c r="AQ380" s="176"/>
    </row>
    <row r="381" spans="2:44" ht="16" customHeight="1">
      <c r="D381" s="177"/>
      <c r="E381" s="177"/>
      <c r="F381" s="177"/>
      <c r="G381" s="178"/>
      <c r="H381" s="344"/>
      <c r="I381" s="344"/>
      <c r="J381" s="344"/>
      <c r="K381" s="344"/>
      <c r="L381" s="344"/>
      <c r="M381" s="344"/>
      <c r="N381" s="344"/>
      <c r="O381" s="344"/>
      <c r="P381" s="344"/>
      <c r="Q381" s="344"/>
      <c r="R381" s="344"/>
      <c r="S381" s="344"/>
      <c r="T381" s="344"/>
      <c r="U381" s="344"/>
      <c r="V381" s="344"/>
      <c r="W381" s="344"/>
      <c r="X381" s="344"/>
      <c r="Y381" s="344"/>
      <c r="Z381" s="344"/>
      <c r="AA381" s="344"/>
      <c r="AB381" s="344"/>
      <c r="AC381" s="344"/>
      <c r="AD381" s="344"/>
      <c r="AE381" s="344"/>
      <c r="AF381" s="344"/>
      <c r="AG381" s="344"/>
      <c r="AH381" s="344"/>
      <c r="AI381" s="344"/>
      <c r="AJ381" s="344"/>
      <c r="AK381" s="344"/>
      <c r="AL381" s="344"/>
      <c r="AM381" s="344"/>
      <c r="AN381" s="344"/>
      <c r="AO381" s="344"/>
      <c r="AP381" s="177"/>
      <c r="AQ381" s="176"/>
    </row>
    <row r="382" spans="2:44" ht="16" customHeight="1">
      <c r="D382" s="177"/>
      <c r="E382" s="177"/>
      <c r="F382" s="177"/>
      <c r="G382" s="179"/>
      <c r="H382" s="344"/>
      <c r="I382" s="344"/>
      <c r="J382" s="344"/>
      <c r="K382" s="344"/>
      <c r="L382" s="344"/>
      <c r="M382" s="344"/>
      <c r="N382" s="344"/>
      <c r="O382" s="344"/>
      <c r="P382" s="344"/>
      <c r="Q382" s="344"/>
      <c r="R382" s="344"/>
      <c r="S382" s="344"/>
      <c r="T382" s="344"/>
      <c r="U382" s="344"/>
      <c r="V382" s="344"/>
      <c r="W382" s="344"/>
      <c r="X382" s="344"/>
      <c r="Y382" s="344"/>
      <c r="Z382" s="344"/>
      <c r="AA382" s="344"/>
      <c r="AB382" s="344"/>
      <c r="AC382" s="344"/>
      <c r="AD382" s="344"/>
      <c r="AE382" s="344"/>
      <c r="AF382" s="344"/>
      <c r="AG382" s="344"/>
      <c r="AH382" s="344"/>
      <c r="AI382" s="344"/>
      <c r="AJ382" s="344"/>
      <c r="AK382" s="344"/>
      <c r="AL382" s="344"/>
      <c r="AM382" s="344"/>
      <c r="AN382" s="344"/>
      <c r="AO382" s="344"/>
      <c r="AP382" s="177"/>
      <c r="AQ382" s="176"/>
    </row>
    <row r="383" spans="2:44" ht="16" customHeight="1">
      <c r="D383" s="177"/>
      <c r="E383" s="177"/>
      <c r="F383" s="177"/>
      <c r="G383" s="178" t="s">
        <v>156</v>
      </c>
      <c r="H383" s="344" t="s">
        <v>157</v>
      </c>
      <c r="I383" s="344"/>
      <c r="J383" s="344"/>
      <c r="K383" s="344"/>
      <c r="L383" s="344"/>
      <c r="M383" s="344"/>
      <c r="N383" s="344"/>
      <c r="O383" s="344"/>
      <c r="P383" s="344"/>
      <c r="Q383" s="344"/>
      <c r="R383" s="344"/>
      <c r="S383" s="344"/>
      <c r="T383" s="344"/>
      <c r="U383" s="344"/>
      <c r="V383" s="344"/>
      <c r="W383" s="344"/>
      <c r="X383" s="344"/>
      <c r="Y383" s="344"/>
      <c r="Z383" s="344"/>
      <c r="AA383" s="344"/>
      <c r="AB383" s="344"/>
      <c r="AC383" s="344"/>
      <c r="AD383" s="344"/>
      <c r="AE383" s="344"/>
      <c r="AF383" s="344"/>
      <c r="AG383" s="344"/>
      <c r="AH383" s="344"/>
      <c r="AI383" s="344"/>
      <c r="AJ383" s="344"/>
      <c r="AK383" s="344"/>
      <c r="AL383" s="344"/>
      <c r="AM383" s="344"/>
      <c r="AN383" s="344"/>
      <c r="AO383" s="344"/>
      <c r="AP383" s="177"/>
      <c r="AQ383" s="176"/>
    </row>
    <row r="384" spans="2:44" ht="16" customHeight="1">
      <c r="D384" s="177"/>
      <c r="E384" s="177"/>
      <c r="F384" s="177"/>
      <c r="G384" s="179"/>
      <c r="H384" s="344"/>
      <c r="I384" s="344"/>
      <c r="J384" s="344"/>
      <c r="K384" s="344"/>
      <c r="L384" s="344"/>
      <c r="M384" s="344"/>
      <c r="N384" s="344"/>
      <c r="O384" s="344"/>
      <c r="P384" s="344"/>
      <c r="Q384" s="344"/>
      <c r="R384" s="344"/>
      <c r="S384" s="344"/>
      <c r="T384" s="344"/>
      <c r="U384" s="344"/>
      <c r="V384" s="344"/>
      <c r="W384" s="344"/>
      <c r="X384" s="344"/>
      <c r="Y384" s="344"/>
      <c r="Z384" s="344"/>
      <c r="AA384" s="344"/>
      <c r="AB384" s="344"/>
      <c r="AC384" s="344"/>
      <c r="AD384" s="344"/>
      <c r="AE384" s="344"/>
      <c r="AF384" s="344"/>
      <c r="AG384" s="344"/>
      <c r="AH384" s="344"/>
      <c r="AI384" s="344"/>
      <c r="AJ384" s="344"/>
      <c r="AK384" s="344"/>
      <c r="AL384" s="344"/>
      <c r="AM384" s="344"/>
      <c r="AN384" s="344"/>
      <c r="AO384" s="344"/>
      <c r="AP384" s="177"/>
      <c r="AQ384" s="176"/>
    </row>
    <row r="385" spans="4:43" ht="16" customHeight="1">
      <c r="D385" s="177"/>
      <c r="E385" s="177"/>
      <c r="F385" s="177"/>
      <c r="G385" s="179"/>
      <c r="H385" s="344"/>
      <c r="I385" s="344"/>
      <c r="J385" s="344"/>
      <c r="K385" s="344"/>
      <c r="L385" s="344"/>
      <c r="M385" s="344"/>
      <c r="N385" s="344"/>
      <c r="O385" s="344"/>
      <c r="P385" s="344"/>
      <c r="Q385" s="344"/>
      <c r="R385" s="344"/>
      <c r="S385" s="344"/>
      <c r="T385" s="344"/>
      <c r="U385" s="344"/>
      <c r="V385" s="344"/>
      <c r="W385" s="344"/>
      <c r="X385" s="344"/>
      <c r="Y385" s="344"/>
      <c r="Z385" s="344"/>
      <c r="AA385" s="344"/>
      <c r="AB385" s="344"/>
      <c r="AC385" s="344"/>
      <c r="AD385" s="344"/>
      <c r="AE385" s="344"/>
      <c r="AF385" s="344"/>
      <c r="AG385" s="344"/>
      <c r="AH385" s="344"/>
      <c r="AI385" s="344"/>
      <c r="AJ385" s="344"/>
      <c r="AK385" s="344"/>
      <c r="AL385" s="344"/>
      <c r="AM385" s="344"/>
      <c r="AN385" s="344"/>
      <c r="AO385" s="344"/>
      <c r="AP385" s="177"/>
      <c r="AQ385" s="176"/>
    </row>
    <row r="386" spans="4:43" ht="16" customHeight="1">
      <c r="D386" s="177"/>
      <c r="E386" s="177"/>
      <c r="F386" s="177"/>
      <c r="G386" s="179"/>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c r="AF386" s="344"/>
      <c r="AG386" s="344"/>
      <c r="AH386" s="344"/>
      <c r="AI386" s="344"/>
      <c r="AJ386" s="344"/>
      <c r="AK386" s="344"/>
      <c r="AL386" s="344"/>
      <c r="AM386" s="344"/>
      <c r="AN386" s="344"/>
      <c r="AO386" s="344"/>
      <c r="AP386" s="177"/>
      <c r="AQ386" s="176"/>
    </row>
    <row r="387" spans="4:43" ht="16" customHeight="1">
      <c r="D387" s="177"/>
      <c r="E387" s="177"/>
      <c r="F387" s="177"/>
      <c r="G387" s="178" t="s">
        <v>158</v>
      </c>
      <c r="H387" s="344" t="s">
        <v>159</v>
      </c>
      <c r="I387" s="344"/>
      <c r="J387" s="344"/>
      <c r="K387" s="344"/>
      <c r="L387" s="344"/>
      <c r="M387" s="344"/>
      <c r="N387" s="344"/>
      <c r="O387" s="344"/>
      <c r="P387" s="344"/>
      <c r="Q387" s="344"/>
      <c r="R387" s="344"/>
      <c r="S387" s="344"/>
      <c r="T387" s="344"/>
      <c r="U387" s="344"/>
      <c r="V387" s="344"/>
      <c r="W387" s="344"/>
      <c r="X387" s="344"/>
      <c r="Y387" s="344"/>
      <c r="Z387" s="344"/>
      <c r="AA387" s="344"/>
      <c r="AB387" s="344"/>
      <c r="AC387" s="344"/>
      <c r="AD387" s="344"/>
      <c r="AE387" s="344"/>
      <c r="AF387" s="344"/>
      <c r="AG387" s="344"/>
      <c r="AH387" s="344"/>
      <c r="AI387" s="344"/>
      <c r="AJ387" s="344"/>
      <c r="AK387" s="344"/>
      <c r="AL387" s="344"/>
      <c r="AM387" s="344"/>
      <c r="AN387" s="344"/>
      <c r="AO387" s="344"/>
      <c r="AP387" s="177"/>
      <c r="AQ387" s="176"/>
    </row>
    <row r="388" spans="4:43" ht="16" customHeight="1">
      <c r="D388" s="177"/>
      <c r="E388" s="177"/>
      <c r="F388" s="177"/>
      <c r="G388" s="179"/>
      <c r="H388" s="344"/>
      <c r="I388" s="344"/>
      <c r="J388" s="344"/>
      <c r="K388" s="344"/>
      <c r="L388" s="344"/>
      <c r="M388" s="344"/>
      <c r="N388" s="344"/>
      <c r="O388" s="344"/>
      <c r="P388" s="344"/>
      <c r="Q388" s="344"/>
      <c r="R388" s="344"/>
      <c r="S388" s="344"/>
      <c r="T388" s="344"/>
      <c r="U388" s="344"/>
      <c r="V388" s="344"/>
      <c r="W388" s="344"/>
      <c r="X388" s="344"/>
      <c r="Y388" s="344"/>
      <c r="Z388" s="344"/>
      <c r="AA388" s="344"/>
      <c r="AB388" s="344"/>
      <c r="AC388" s="344"/>
      <c r="AD388" s="344"/>
      <c r="AE388" s="344"/>
      <c r="AF388" s="344"/>
      <c r="AG388" s="344"/>
      <c r="AH388" s="344"/>
      <c r="AI388" s="344"/>
      <c r="AJ388" s="344"/>
      <c r="AK388" s="344"/>
      <c r="AL388" s="344"/>
      <c r="AM388" s="344"/>
      <c r="AN388" s="344"/>
      <c r="AO388" s="344"/>
      <c r="AP388" s="177"/>
      <c r="AQ388" s="176"/>
    </row>
    <row r="389" spans="4:43" ht="16" customHeight="1">
      <c r="D389" s="177"/>
      <c r="E389" s="177"/>
      <c r="F389" s="177"/>
      <c r="G389" s="179"/>
      <c r="H389" s="344"/>
      <c r="I389" s="344"/>
      <c r="J389" s="344"/>
      <c r="K389" s="344"/>
      <c r="L389" s="344"/>
      <c r="M389" s="344"/>
      <c r="N389" s="344"/>
      <c r="O389" s="344"/>
      <c r="P389" s="344"/>
      <c r="Q389" s="344"/>
      <c r="R389" s="344"/>
      <c r="S389" s="344"/>
      <c r="T389" s="344"/>
      <c r="U389" s="344"/>
      <c r="V389" s="344"/>
      <c r="W389" s="344"/>
      <c r="X389" s="344"/>
      <c r="Y389" s="344"/>
      <c r="Z389" s="344"/>
      <c r="AA389" s="344"/>
      <c r="AB389" s="344"/>
      <c r="AC389" s="344"/>
      <c r="AD389" s="344"/>
      <c r="AE389" s="344"/>
      <c r="AF389" s="344"/>
      <c r="AG389" s="344"/>
      <c r="AH389" s="344"/>
      <c r="AI389" s="344"/>
      <c r="AJ389" s="344"/>
      <c r="AK389" s="344"/>
      <c r="AL389" s="344"/>
      <c r="AM389" s="344"/>
      <c r="AN389" s="344"/>
      <c r="AO389" s="344"/>
      <c r="AP389" s="177"/>
      <c r="AQ389" s="176"/>
    </row>
    <row r="390" spans="4:43" ht="16" customHeight="1">
      <c r="D390" s="177"/>
      <c r="E390" s="177"/>
      <c r="F390" s="177"/>
      <c r="G390" s="179"/>
      <c r="H390" s="344"/>
      <c r="I390" s="344"/>
      <c r="J390" s="344"/>
      <c r="K390" s="344"/>
      <c r="L390" s="344"/>
      <c r="M390" s="344"/>
      <c r="N390" s="344"/>
      <c r="O390" s="344"/>
      <c r="P390" s="344"/>
      <c r="Q390" s="344"/>
      <c r="R390" s="344"/>
      <c r="S390" s="344"/>
      <c r="T390" s="344"/>
      <c r="U390" s="344"/>
      <c r="V390" s="344"/>
      <c r="W390" s="344"/>
      <c r="X390" s="344"/>
      <c r="Y390" s="344"/>
      <c r="Z390" s="344"/>
      <c r="AA390" s="344"/>
      <c r="AB390" s="344"/>
      <c r="AC390" s="344"/>
      <c r="AD390" s="344"/>
      <c r="AE390" s="344"/>
      <c r="AF390" s="344"/>
      <c r="AG390" s="344"/>
      <c r="AH390" s="344"/>
      <c r="AI390" s="344"/>
      <c r="AJ390" s="344"/>
      <c r="AK390" s="344"/>
      <c r="AL390" s="344"/>
      <c r="AM390" s="344"/>
      <c r="AN390" s="344"/>
      <c r="AO390" s="344"/>
      <c r="AP390" s="177"/>
      <c r="AQ390" s="176"/>
    </row>
    <row r="391" spans="4:43" ht="16" customHeight="1">
      <c r="D391" s="177"/>
      <c r="E391" s="177"/>
      <c r="F391" s="177"/>
      <c r="G391" s="178" t="s">
        <v>160</v>
      </c>
      <c r="H391" s="344" t="s">
        <v>161</v>
      </c>
      <c r="I391" s="344"/>
      <c r="J391" s="344"/>
      <c r="K391" s="344"/>
      <c r="L391" s="344"/>
      <c r="M391" s="344"/>
      <c r="N391" s="344"/>
      <c r="O391" s="344"/>
      <c r="P391" s="344"/>
      <c r="Q391" s="344"/>
      <c r="R391" s="344"/>
      <c r="S391" s="344"/>
      <c r="T391" s="344"/>
      <c r="U391" s="344"/>
      <c r="V391" s="344"/>
      <c r="W391" s="344"/>
      <c r="X391" s="344"/>
      <c r="Y391" s="344"/>
      <c r="Z391" s="344"/>
      <c r="AA391" s="344"/>
      <c r="AB391" s="344"/>
      <c r="AC391" s="344"/>
      <c r="AD391" s="344"/>
      <c r="AE391" s="344"/>
      <c r="AF391" s="344"/>
      <c r="AG391" s="344"/>
      <c r="AH391" s="344"/>
      <c r="AI391" s="344"/>
      <c r="AJ391" s="344"/>
      <c r="AK391" s="344"/>
      <c r="AL391" s="344"/>
      <c r="AM391" s="344"/>
      <c r="AN391" s="344"/>
      <c r="AO391" s="344"/>
      <c r="AP391" s="177"/>
      <c r="AQ391" s="176"/>
    </row>
    <row r="392" spans="4:43" ht="16" customHeight="1">
      <c r="D392" s="177"/>
      <c r="E392" s="177"/>
      <c r="F392" s="177"/>
      <c r="G392" s="178"/>
      <c r="H392" s="344"/>
      <c r="I392" s="344"/>
      <c r="J392" s="344"/>
      <c r="K392" s="344"/>
      <c r="L392" s="344"/>
      <c r="M392" s="344"/>
      <c r="N392" s="344"/>
      <c r="O392" s="344"/>
      <c r="P392" s="344"/>
      <c r="Q392" s="344"/>
      <c r="R392" s="344"/>
      <c r="S392" s="344"/>
      <c r="T392" s="344"/>
      <c r="U392" s="344"/>
      <c r="V392" s="344"/>
      <c r="W392" s="344"/>
      <c r="X392" s="344"/>
      <c r="Y392" s="344"/>
      <c r="Z392" s="344"/>
      <c r="AA392" s="344"/>
      <c r="AB392" s="344"/>
      <c r="AC392" s="344"/>
      <c r="AD392" s="344"/>
      <c r="AE392" s="344"/>
      <c r="AF392" s="344"/>
      <c r="AG392" s="344"/>
      <c r="AH392" s="344"/>
      <c r="AI392" s="344"/>
      <c r="AJ392" s="344"/>
      <c r="AK392" s="344"/>
      <c r="AL392" s="344"/>
      <c r="AM392" s="344"/>
      <c r="AN392" s="344"/>
      <c r="AO392" s="344"/>
      <c r="AP392" s="177"/>
      <c r="AQ392" s="176"/>
    </row>
    <row r="393" spans="4:43" ht="16" customHeight="1">
      <c r="D393" s="177"/>
      <c r="E393" s="177"/>
      <c r="F393" s="177"/>
      <c r="G393" s="179"/>
      <c r="H393" s="344"/>
      <c r="I393" s="344"/>
      <c r="J393" s="344"/>
      <c r="K393" s="344"/>
      <c r="L393" s="344"/>
      <c r="M393" s="344"/>
      <c r="N393" s="344"/>
      <c r="O393" s="344"/>
      <c r="P393" s="344"/>
      <c r="Q393" s="344"/>
      <c r="R393" s="344"/>
      <c r="S393" s="344"/>
      <c r="T393" s="344"/>
      <c r="U393" s="344"/>
      <c r="V393" s="344"/>
      <c r="W393" s="344"/>
      <c r="X393" s="344"/>
      <c r="Y393" s="344"/>
      <c r="Z393" s="344"/>
      <c r="AA393" s="344"/>
      <c r="AB393" s="344"/>
      <c r="AC393" s="344"/>
      <c r="AD393" s="344"/>
      <c r="AE393" s="344"/>
      <c r="AF393" s="344"/>
      <c r="AG393" s="344"/>
      <c r="AH393" s="344"/>
      <c r="AI393" s="344"/>
      <c r="AJ393" s="344"/>
      <c r="AK393" s="344"/>
      <c r="AL393" s="344"/>
      <c r="AM393" s="344"/>
      <c r="AN393" s="344"/>
      <c r="AO393" s="344"/>
      <c r="AP393" s="177"/>
      <c r="AQ393" s="176"/>
    </row>
    <row r="394" spans="4:43" ht="16" customHeight="1">
      <c r="D394" s="177"/>
      <c r="E394" s="177"/>
      <c r="F394" s="177"/>
      <c r="G394" s="178" t="s">
        <v>162</v>
      </c>
      <c r="H394" s="344" t="s">
        <v>163</v>
      </c>
      <c r="I394" s="344"/>
      <c r="J394" s="344"/>
      <c r="K394" s="344"/>
      <c r="L394" s="344"/>
      <c r="M394" s="344"/>
      <c r="N394" s="344"/>
      <c r="O394" s="344"/>
      <c r="P394" s="344"/>
      <c r="Q394" s="344"/>
      <c r="R394" s="344"/>
      <c r="S394" s="344"/>
      <c r="T394" s="344"/>
      <c r="U394" s="344"/>
      <c r="V394" s="344"/>
      <c r="W394" s="344"/>
      <c r="X394" s="344"/>
      <c r="Y394" s="344"/>
      <c r="Z394" s="344"/>
      <c r="AA394" s="344"/>
      <c r="AB394" s="344"/>
      <c r="AC394" s="344"/>
      <c r="AD394" s="344"/>
      <c r="AE394" s="344"/>
      <c r="AF394" s="344"/>
      <c r="AG394" s="344"/>
      <c r="AH394" s="344"/>
      <c r="AI394" s="344"/>
      <c r="AJ394" s="344"/>
      <c r="AK394" s="344"/>
      <c r="AL394" s="344"/>
      <c r="AM394" s="344"/>
      <c r="AN394" s="344"/>
      <c r="AO394" s="344"/>
      <c r="AP394" s="177"/>
      <c r="AQ394" s="176"/>
    </row>
    <row r="395" spans="4:43" ht="16.5" customHeight="1">
      <c r="D395" s="177"/>
      <c r="E395" s="177"/>
      <c r="F395" s="177"/>
      <c r="G395" s="179"/>
      <c r="H395" s="344"/>
      <c r="I395" s="344"/>
      <c r="J395" s="344"/>
      <c r="K395" s="344"/>
      <c r="L395" s="344"/>
      <c r="M395" s="344"/>
      <c r="N395" s="344"/>
      <c r="O395" s="344"/>
      <c r="P395" s="344"/>
      <c r="Q395" s="344"/>
      <c r="R395" s="344"/>
      <c r="S395" s="344"/>
      <c r="T395" s="344"/>
      <c r="U395" s="344"/>
      <c r="V395" s="344"/>
      <c r="W395" s="344"/>
      <c r="X395" s="344"/>
      <c r="Y395" s="344"/>
      <c r="Z395" s="344"/>
      <c r="AA395" s="344"/>
      <c r="AB395" s="344"/>
      <c r="AC395" s="344"/>
      <c r="AD395" s="344"/>
      <c r="AE395" s="344"/>
      <c r="AF395" s="344"/>
      <c r="AG395" s="344"/>
      <c r="AH395" s="344"/>
      <c r="AI395" s="344"/>
      <c r="AJ395" s="344"/>
      <c r="AK395" s="344"/>
      <c r="AL395" s="344"/>
      <c r="AM395" s="344"/>
      <c r="AN395" s="344"/>
      <c r="AO395" s="344"/>
      <c r="AP395" s="177"/>
      <c r="AQ395" s="176"/>
    </row>
    <row r="396" spans="4:43" ht="16.5" customHeight="1">
      <c r="D396" s="177"/>
      <c r="E396" s="177"/>
      <c r="F396" s="177"/>
      <c r="G396" s="179"/>
      <c r="H396" s="344"/>
      <c r="I396" s="344"/>
      <c r="J396" s="344"/>
      <c r="K396" s="344"/>
      <c r="L396" s="344"/>
      <c r="M396" s="344"/>
      <c r="N396" s="344"/>
      <c r="O396" s="344"/>
      <c r="P396" s="344"/>
      <c r="Q396" s="344"/>
      <c r="R396" s="344"/>
      <c r="S396" s="344"/>
      <c r="T396" s="344"/>
      <c r="U396" s="344"/>
      <c r="V396" s="344"/>
      <c r="W396" s="344"/>
      <c r="X396" s="344"/>
      <c r="Y396" s="344"/>
      <c r="Z396" s="344"/>
      <c r="AA396" s="344"/>
      <c r="AB396" s="344"/>
      <c r="AC396" s="344"/>
      <c r="AD396" s="344"/>
      <c r="AE396" s="344"/>
      <c r="AF396" s="344"/>
      <c r="AG396" s="344"/>
      <c r="AH396" s="344"/>
      <c r="AI396" s="344"/>
      <c r="AJ396" s="344"/>
      <c r="AK396" s="344"/>
      <c r="AL396" s="344"/>
      <c r="AM396" s="344"/>
      <c r="AN396" s="344"/>
      <c r="AO396" s="344"/>
      <c r="AP396" s="177"/>
      <c r="AQ396" s="176"/>
    </row>
    <row r="397" spans="4:43" ht="16.5" customHeight="1">
      <c r="D397" s="177"/>
      <c r="E397" s="177"/>
      <c r="F397" s="177"/>
      <c r="G397" s="179"/>
      <c r="H397" s="344"/>
      <c r="I397" s="344"/>
      <c r="J397" s="344"/>
      <c r="K397" s="344"/>
      <c r="L397" s="344"/>
      <c r="M397" s="344"/>
      <c r="N397" s="344"/>
      <c r="O397" s="344"/>
      <c r="P397" s="344"/>
      <c r="Q397" s="344"/>
      <c r="R397" s="344"/>
      <c r="S397" s="344"/>
      <c r="T397" s="344"/>
      <c r="U397" s="344"/>
      <c r="V397" s="344"/>
      <c r="W397" s="344"/>
      <c r="X397" s="344"/>
      <c r="Y397" s="344"/>
      <c r="Z397" s="344"/>
      <c r="AA397" s="344"/>
      <c r="AB397" s="344"/>
      <c r="AC397" s="344"/>
      <c r="AD397" s="344"/>
      <c r="AE397" s="344"/>
      <c r="AF397" s="344"/>
      <c r="AG397" s="344"/>
      <c r="AH397" s="344"/>
      <c r="AI397" s="344"/>
      <c r="AJ397" s="344"/>
      <c r="AK397" s="344"/>
      <c r="AL397" s="344"/>
      <c r="AM397" s="344"/>
      <c r="AN397" s="344"/>
      <c r="AO397" s="344"/>
      <c r="AP397" s="177"/>
      <c r="AQ397" s="176"/>
    </row>
    <row r="398" spans="4:43" ht="16.5" customHeight="1">
      <c r="D398" s="177"/>
      <c r="E398" s="177"/>
      <c r="F398" s="177"/>
      <c r="G398" s="179"/>
      <c r="H398" s="344"/>
      <c r="I398" s="344"/>
      <c r="J398" s="344"/>
      <c r="K398" s="344"/>
      <c r="L398" s="344"/>
      <c r="M398" s="344"/>
      <c r="N398" s="344"/>
      <c r="O398" s="344"/>
      <c r="P398" s="344"/>
      <c r="Q398" s="344"/>
      <c r="R398" s="344"/>
      <c r="S398" s="344"/>
      <c r="T398" s="344"/>
      <c r="U398" s="344"/>
      <c r="V398" s="344"/>
      <c r="W398" s="344"/>
      <c r="X398" s="344"/>
      <c r="Y398" s="344"/>
      <c r="Z398" s="344"/>
      <c r="AA398" s="344"/>
      <c r="AB398" s="344"/>
      <c r="AC398" s="344"/>
      <c r="AD398" s="344"/>
      <c r="AE398" s="344"/>
      <c r="AF398" s="344"/>
      <c r="AG398" s="344"/>
      <c r="AH398" s="344"/>
      <c r="AI398" s="344"/>
      <c r="AJ398" s="344"/>
      <c r="AK398" s="344"/>
      <c r="AL398" s="344"/>
      <c r="AM398" s="344"/>
      <c r="AN398" s="344"/>
      <c r="AO398" s="344"/>
      <c r="AP398" s="177"/>
      <c r="AQ398" s="176"/>
    </row>
    <row r="399" spans="4:43" ht="16" customHeight="1">
      <c r="D399" s="177"/>
      <c r="E399" s="177"/>
      <c r="F399" s="177"/>
      <c r="G399" s="178" t="s">
        <v>164</v>
      </c>
      <c r="H399" s="344" t="s">
        <v>165</v>
      </c>
      <c r="I399" s="344"/>
      <c r="J399" s="344"/>
      <c r="K399" s="344"/>
      <c r="L399" s="344"/>
      <c r="M399" s="344"/>
      <c r="N399" s="344"/>
      <c r="O399" s="344"/>
      <c r="P399" s="344"/>
      <c r="Q399" s="344"/>
      <c r="R399" s="344"/>
      <c r="S399" s="344"/>
      <c r="T399" s="344"/>
      <c r="U399" s="344"/>
      <c r="V399" s="344"/>
      <c r="W399" s="344"/>
      <c r="X399" s="344"/>
      <c r="Y399" s="344"/>
      <c r="Z399" s="344"/>
      <c r="AA399" s="344"/>
      <c r="AB399" s="344"/>
      <c r="AC399" s="344"/>
      <c r="AD399" s="344"/>
      <c r="AE399" s="344"/>
      <c r="AF399" s="344"/>
      <c r="AG399" s="344"/>
      <c r="AH399" s="344"/>
      <c r="AI399" s="344"/>
      <c r="AJ399" s="344"/>
      <c r="AK399" s="344"/>
      <c r="AL399" s="344"/>
      <c r="AM399" s="344"/>
      <c r="AN399" s="344"/>
      <c r="AO399" s="344"/>
      <c r="AP399" s="177"/>
      <c r="AQ399" s="176"/>
    </row>
    <row r="400" spans="4:43" ht="16" customHeight="1">
      <c r="D400" s="177"/>
      <c r="E400" s="177"/>
      <c r="F400" s="177"/>
      <c r="G400" s="178"/>
      <c r="H400" s="344"/>
      <c r="I400" s="344"/>
      <c r="J400" s="344"/>
      <c r="K400" s="344"/>
      <c r="L400" s="344"/>
      <c r="M400" s="344"/>
      <c r="N400" s="344"/>
      <c r="O400" s="344"/>
      <c r="P400" s="344"/>
      <c r="Q400" s="344"/>
      <c r="R400" s="344"/>
      <c r="S400" s="344"/>
      <c r="T400" s="344"/>
      <c r="U400" s="344"/>
      <c r="V400" s="344"/>
      <c r="W400" s="344"/>
      <c r="X400" s="344"/>
      <c r="Y400" s="344"/>
      <c r="Z400" s="344"/>
      <c r="AA400" s="344"/>
      <c r="AB400" s="344"/>
      <c r="AC400" s="344"/>
      <c r="AD400" s="344"/>
      <c r="AE400" s="344"/>
      <c r="AF400" s="344"/>
      <c r="AG400" s="344"/>
      <c r="AH400" s="344"/>
      <c r="AI400" s="344"/>
      <c r="AJ400" s="344"/>
      <c r="AK400" s="344"/>
      <c r="AL400" s="344"/>
      <c r="AM400" s="344"/>
      <c r="AN400" s="344"/>
      <c r="AO400" s="344"/>
      <c r="AP400" s="177"/>
      <c r="AQ400" s="176"/>
    </row>
    <row r="401" spans="4:43" ht="16" customHeight="1">
      <c r="D401" s="177"/>
      <c r="E401" s="177"/>
      <c r="F401" s="177"/>
      <c r="G401" s="177"/>
      <c r="H401" s="344"/>
      <c r="I401" s="344"/>
      <c r="J401" s="344"/>
      <c r="K401" s="344"/>
      <c r="L401" s="344"/>
      <c r="M401" s="344"/>
      <c r="N401" s="344"/>
      <c r="O401" s="344"/>
      <c r="P401" s="344"/>
      <c r="Q401" s="344"/>
      <c r="R401" s="344"/>
      <c r="S401" s="344"/>
      <c r="T401" s="344"/>
      <c r="U401" s="344"/>
      <c r="V401" s="344"/>
      <c r="W401" s="344"/>
      <c r="X401" s="344"/>
      <c r="Y401" s="344"/>
      <c r="Z401" s="344"/>
      <c r="AA401" s="344"/>
      <c r="AB401" s="344"/>
      <c r="AC401" s="344"/>
      <c r="AD401" s="344"/>
      <c r="AE401" s="344"/>
      <c r="AF401" s="344"/>
      <c r="AG401" s="344"/>
      <c r="AH401" s="344"/>
      <c r="AI401" s="344"/>
      <c r="AJ401" s="344"/>
      <c r="AK401" s="344"/>
      <c r="AL401" s="344"/>
      <c r="AM401" s="344"/>
      <c r="AN401" s="344"/>
      <c r="AO401" s="344"/>
      <c r="AP401" s="177"/>
      <c r="AQ401" s="176"/>
    </row>
    <row r="402" spans="4:43" ht="16" customHeight="1">
      <c r="D402" s="177"/>
      <c r="E402" s="177"/>
      <c r="F402" s="177"/>
      <c r="G402" s="177"/>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7"/>
      <c r="AQ402" s="176"/>
    </row>
    <row r="403" spans="4:43" ht="16" customHeight="1">
      <c r="D403" s="177"/>
      <c r="E403" s="177"/>
      <c r="F403" s="177"/>
      <c r="G403" s="177"/>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7"/>
      <c r="AQ403" s="176"/>
    </row>
    <row r="404" spans="4:43" ht="16" customHeight="1">
      <c r="D404" s="177"/>
      <c r="E404" s="177"/>
      <c r="F404" s="177"/>
      <c r="G404" s="177"/>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7"/>
      <c r="AQ404" s="176"/>
    </row>
    <row r="405" spans="4:43" ht="16" customHeight="1">
      <c r="D405" s="177"/>
      <c r="E405" s="177"/>
      <c r="F405" s="177"/>
      <c r="G405" s="177"/>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6"/>
      <c r="AL405" s="176"/>
      <c r="AM405" s="176"/>
      <c r="AN405" s="176"/>
      <c r="AO405" s="176"/>
      <c r="AP405" s="177"/>
      <c r="AQ405" s="176"/>
    </row>
    <row r="406" spans="4:43" ht="16" customHeight="1">
      <c r="D406" s="146"/>
      <c r="E406" s="146"/>
      <c r="F406" s="146"/>
      <c r="G406" s="146"/>
      <c r="AP406" s="146"/>
    </row>
    <row r="407" spans="4:43" ht="16" customHeight="1">
      <c r="D407" s="146"/>
      <c r="E407" s="146"/>
      <c r="F407" s="146"/>
      <c r="G407" s="146"/>
      <c r="R407" s="121"/>
      <c r="S407" s="121"/>
      <c r="T407" s="593" t="s">
        <v>166</v>
      </c>
      <c r="U407" s="593"/>
      <c r="V407" s="593"/>
      <c r="W407" s="593"/>
      <c r="X407" s="593"/>
      <c r="Y407" s="280"/>
      <c r="Z407" s="280"/>
      <c r="AA407" s="280"/>
      <c r="AB407" s="280"/>
      <c r="AC407" s="280"/>
      <c r="AD407" s="280"/>
      <c r="AE407" s="280"/>
      <c r="AF407" s="280"/>
      <c r="AG407" s="280"/>
      <c r="AH407" s="280"/>
      <c r="AI407" s="280"/>
      <c r="AJ407" s="280"/>
      <c r="AK407" s="280"/>
      <c r="AL407" s="280"/>
      <c r="AM407" s="280"/>
      <c r="AP407" s="146"/>
    </row>
    <row r="408" spans="4:43" ht="16" customHeight="1" thickBot="1">
      <c r="Q408" s="121"/>
      <c r="R408" s="121"/>
      <c r="S408" s="121"/>
      <c r="T408" s="593"/>
      <c r="U408" s="593"/>
      <c r="V408" s="593"/>
      <c r="W408" s="593"/>
      <c r="X408" s="593"/>
      <c r="Y408" s="596"/>
      <c r="Z408" s="596"/>
      <c r="AA408" s="596"/>
      <c r="AB408" s="596"/>
      <c r="AC408" s="596"/>
      <c r="AD408" s="596"/>
      <c r="AE408" s="596"/>
      <c r="AF408" s="596"/>
      <c r="AG408" s="596"/>
      <c r="AH408" s="596"/>
      <c r="AI408" s="596"/>
      <c r="AJ408" s="596"/>
      <c r="AK408" s="596"/>
      <c r="AL408" s="596"/>
      <c r="AM408" s="596"/>
    </row>
    <row r="409" spans="4:43" ht="16" customHeight="1">
      <c r="T409" s="260" t="s">
        <v>167</v>
      </c>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row>
    <row r="410" spans="4:43" ht="16" customHeight="1">
      <c r="T410" s="260"/>
      <c r="U410" s="260"/>
      <c r="V410" s="260"/>
      <c r="W410" s="260"/>
      <c r="X410" s="260"/>
      <c r="Y410" s="260"/>
      <c r="Z410" s="260"/>
      <c r="AA410" s="260"/>
      <c r="AB410" s="260"/>
      <c r="AC410" s="260"/>
      <c r="AD410" s="260"/>
      <c r="AE410" s="260"/>
      <c r="AF410" s="260"/>
      <c r="AG410" s="260"/>
      <c r="AH410" s="260"/>
      <c r="AI410" s="260"/>
      <c r="AJ410" s="260"/>
      <c r="AK410" s="260"/>
      <c r="AL410" s="260"/>
      <c r="AM410" s="260"/>
      <c r="AN410" s="260"/>
      <c r="AO410" s="260"/>
      <c r="AP410" s="260"/>
      <c r="AQ410" s="260"/>
    </row>
    <row r="412" spans="4:43" ht="16" customHeight="1">
      <c r="T412" s="592" t="s">
        <v>168</v>
      </c>
      <c r="U412" s="592"/>
      <c r="V412" s="592"/>
      <c r="W412" s="597"/>
      <c r="X412" s="597"/>
      <c r="Y412" s="597"/>
      <c r="Z412" s="592" t="s">
        <v>28</v>
      </c>
      <c r="AA412" s="597"/>
      <c r="AB412" s="597"/>
      <c r="AC412" s="597"/>
      <c r="AD412" s="592" t="s">
        <v>28</v>
      </c>
      <c r="AE412" s="592">
        <f>ADM!C9</f>
        <v>2023</v>
      </c>
      <c r="AF412" s="592"/>
      <c r="AG412" s="592"/>
      <c r="AH412" s="592"/>
    </row>
    <row r="413" spans="4:43" ht="16" customHeight="1">
      <c r="T413" s="592"/>
      <c r="U413" s="592"/>
      <c r="V413" s="592"/>
      <c r="W413" s="598"/>
      <c r="X413" s="598"/>
      <c r="Y413" s="598"/>
      <c r="Z413" s="592"/>
      <c r="AA413" s="598"/>
      <c r="AB413" s="598"/>
      <c r="AC413" s="598"/>
      <c r="AD413" s="592"/>
      <c r="AE413" s="592"/>
      <c r="AF413" s="592"/>
      <c r="AG413" s="592"/>
      <c r="AH413" s="592"/>
    </row>
    <row r="414" spans="4:43" ht="16" customHeight="1">
      <c r="W414" s="672" t="s">
        <v>169</v>
      </c>
      <c r="X414" s="672"/>
      <c r="Y414" s="672"/>
      <c r="AA414" s="672" t="s">
        <v>75</v>
      </c>
      <c r="AB414" s="672"/>
      <c r="AC414" s="672"/>
    </row>
  </sheetData>
  <sheetProtection algorithmName="SHA-512" hashValue="n2+x9obrG+NprwFjEFDTi7WQGx2BujL5OzbFisFYhn+n/QEdSXkTPaNvyWAYLjRR3cZs/fwOe3RtEg78AI6Ujg==" saltValue="qUeLAst+AgCXSvhLwV5Tgg==" spinCount="100000" sheet="1" objects="1" scenarios="1"/>
  <mergeCells count="439">
    <mergeCell ref="B22:AC22"/>
    <mergeCell ref="AD22:AP22"/>
    <mergeCell ref="B23:AC24"/>
    <mergeCell ref="AD23:AP24"/>
    <mergeCell ref="B168:AR168"/>
    <mergeCell ref="C169:E170"/>
    <mergeCell ref="F169:N170"/>
    <mergeCell ref="L138:U141"/>
    <mergeCell ref="AF138:AF139"/>
    <mergeCell ref="L146:U149"/>
    <mergeCell ref="V150:AB153"/>
    <mergeCell ref="AJ156:AK157"/>
    <mergeCell ref="AF146:AF147"/>
    <mergeCell ref="AG146:AI147"/>
    <mergeCell ref="AG154:AI155"/>
    <mergeCell ref="AJ146:AK147"/>
    <mergeCell ref="B146:K149"/>
    <mergeCell ref="S64:V65"/>
    <mergeCell ref="S66:V69"/>
    <mergeCell ref="F64:R65"/>
    <mergeCell ref="F66:R69"/>
    <mergeCell ref="F70:R73"/>
    <mergeCell ref="F74:R77"/>
    <mergeCell ref="V146:AB149"/>
    <mergeCell ref="H394:AO398"/>
    <mergeCell ref="W414:Y414"/>
    <mergeCell ref="AA414:AC414"/>
    <mergeCell ref="H375:AO378"/>
    <mergeCell ref="AL152:AO153"/>
    <mergeCell ref="V142:AB145"/>
    <mergeCell ref="AG142:AI143"/>
    <mergeCell ref="AJ144:AK145"/>
    <mergeCell ref="AG156:AI157"/>
    <mergeCell ref="V158:AB161"/>
    <mergeCell ref="AE162:AH163"/>
    <mergeCell ref="AI162:AJ163"/>
    <mergeCell ref="AK162:AO163"/>
    <mergeCell ref="AC156:AE157"/>
    <mergeCell ref="B162:AB163"/>
    <mergeCell ref="B311:AR312"/>
    <mergeCell ref="G370:U371"/>
    <mergeCell ref="V370:AP371"/>
    <mergeCell ref="R169:T170"/>
    <mergeCell ref="AF152:AF153"/>
    <mergeCell ref="AF158:AF159"/>
    <mergeCell ref="AJ158:AK159"/>
    <mergeCell ref="AL158:AO159"/>
    <mergeCell ref="B150:K153"/>
    <mergeCell ref="AC154:AE155"/>
    <mergeCell ref="AF154:AF155"/>
    <mergeCell ref="B154:K157"/>
    <mergeCell ref="B142:K145"/>
    <mergeCell ref="U169:AC170"/>
    <mergeCell ref="AL140:AO141"/>
    <mergeCell ref="AL144:AO145"/>
    <mergeCell ref="AL148:AO149"/>
    <mergeCell ref="AF144:AF145"/>
    <mergeCell ref="AF148:AF149"/>
    <mergeCell ref="AJ140:AK141"/>
    <mergeCell ref="AC140:AE140"/>
    <mergeCell ref="AG140:AI140"/>
    <mergeCell ref="AJ150:AK151"/>
    <mergeCell ref="AL146:AO147"/>
    <mergeCell ref="AG150:AI151"/>
    <mergeCell ref="AJ154:AK155"/>
    <mergeCell ref="AL154:AO155"/>
    <mergeCell ref="AF142:AF143"/>
    <mergeCell ref="AG160:AI161"/>
    <mergeCell ref="B42:H45"/>
    <mergeCell ref="AE112:AL112"/>
    <mergeCell ref="C112:E113"/>
    <mergeCell ref="B165:AR167"/>
    <mergeCell ref="AF156:AF157"/>
    <mergeCell ref="AG158:AI159"/>
    <mergeCell ref="L142:U145"/>
    <mergeCell ref="AC142:AE143"/>
    <mergeCell ref="AL138:AO139"/>
    <mergeCell ref="AC141:AI141"/>
    <mergeCell ref="B138:K141"/>
    <mergeCell ref="AL156:AO157"/>
    <mergeCell ref="AP142:AR145"/>
    <mergeCell ref="AJ138:AK139"/>
    <mergeCell ref="AJ142:AK143"/>
    <mergeCell ref="AL142:AO143"/>
    <mergeCell ref="AP138:AR141"/>
    <mergeCell ref="AG138:AI139"/>
    <mergeCell ref="V138:AB141"/>
    <mergeCell ref="B130:AB131"/>
    <mergeCell ref="AJ130:AO133"/>
    <mergeCell ref="AP130:AR133"/>
    <mergeCell ref="AC138:AE139"/>
    <mergeCell ref="B164:AR164"/>
    <mergeCell ref="P180:AR181"/>
    <mergeCell ref="AJ160:AK161"/>
    <mergeCell ref="B219:AR219"/>
    <mergeCell ref="AP158:AR161"/>
    <mergeCell ref="AC160:AE161"/>
    <mergeCell ref="AF160:AF161"/>
    <mergeCell ref="AC158:AE159"/>
    <mergeCell ref="B202:M203"/>
    <mergeCell ref="N202:AR203"/>
    <mergeCell ref="B204:M205"/>
    <mergeCell ref="N204:AR205"/>
    <mergeCell ref="AJ197:AR197"/>
    <mergeCell ref="AJ198:AR199"/>
    <mergeCell ref="B196:AR196"/>
    <mergeCell ref="B197:M199"/>
    <mergeCell ref="B200:M201"/>
    <mergeCell ref="N200:AR201"/>
    <mergeCell ref="B173:V174"/>
    <mergeCell ref="B177:T178"/>
    <mergeCell ref="AW14:BT16"/>
    <mergeCell ref="AW17:BT17"/>
    <mergeCell ref="AX18:AY18"/>
    <mergeCell ref="AZ18:BT18"/>
    <mergeCell ref="AW20:BT20"/>
    <mergeCell ref="AW19:BT19"/>
    <mergeCell ref="AL134:AO135"/>
    <mergeCell ref="AL136:AO137"/>
    <mergeCell ref="AK117:AR117"/>
    <mergeCell ref="AJ98:AR99"/>
    <mergeCell ref="AK74:AR77"/>
    <mergeCell ref="AK64:AR65"/>
    <mergeCell ref="AP57:AR57"/>
    <mergeCell ref="AL57:AO57"/>
    <mergeCell ref="AN116:AR116"/>
    <mergeCell ref="AC51:AR52"/>
    <mergeCell ref="B60:AR63"/>
    <mergeCell ref="AH70:AJ73"/>
    <mergeCell ref="B46:H49"/>
    <mergeCell ref="AB84:AE85"/>
    <mergeCell ref="AA78:AA79"/>
    <mergeCell ref="AB78:AE79"/>
    <mergeCell ref="B51:H52"/>
    <mergeCell ref="L134:U137"/>
    <mergeCell ref="T412:V413"/>
    <mergeCell ref="T407:X408"/>
    <mergeCell ref="T409:AQ410"/>
    <mergeCell ref="D293:AR297"/>
    <mergeCell ref="D284:Y288"/>
    <mergeCell ref="Y407:AM408"/>
    <mergeCell ref="W412:Y413"/>
    <mergeCell ref="Z412:Z413"/>
    <mergeCell ref="AA412:AC413"/>
    <mergeCell ref="AD412:AD413"/>
    <mergeCell ref="AE412:AH413"/>
    <mergeCell ref="H399:AO401"/>
    <mergeCell ref="B299:AR299"/>
    <mergeCell ref="D372:AP374"/>
    <mergeCell ref="E305:AR307"/>
    <mergeCell ref="B304:AR304"/>
    <mergeCell ref="B300:AR303"/>
    <mergeCell ref="B305:D307"/>
    <mergeCell ref="D289:AR292"/>
    <mergeCell ref="B368:AR369"/>
    <mergeCell ref="H391:AO393"/>
    <mergeCell ref="D370:F371"/>
    <mergeCell ref="H379:AO382"/>
    <mergeCell ref="H383:AO386"/>
    <mergeCell ref="C282:L283"/>
    <mergeCell ref="AC146:AE147"/>
    <mergeCell ref="L154:U157"/>
    <mergeCell ref="B276:AR276"/>
    <mergeCell ref="AJ275:AK275"/>
    <mergeCell ref="B248:AR273"/>
    <mergeCell ref="B313:AR364"/>
    <mergeCell ref="AJ367:AK367"/>
    <mergeCell ref="AL275:AR275"/>
    <mergeCell ref="AL309:AR309"/>
    <mergeCell ref="L158:U161"/>
    <mergeCell ref="L150:U153"/>
    <mergeCell ref="AL150:AO151"/>
    <mergeCell ref="V154:AB157"/>
    <mergeCell ref="AC150:AE151"/>
    <mergeCell ref="AF150:AF151"/>
    <mergeCell ref="P192:AR195"/>
    <mergeCell ref="B220:AR220"/>
    <mergeCell ref="P188:AI191"/>
    <mergeCell ref="B158:K161"/>
    <mergeCell ref="AC162:AD163"/>
    <mergeCell ref="B221:AR246"/>
    <mergeCell ref="AL160:AO161"/>
    <mergeCell ref="B185:O187"/>
    <mergeCell ref="AK78:AR81"/>
    <mergeCell ref="W72:Z73"/>
    <mergeCell ref="AA72:AA73"/>
    <mergeCell ref="AN114:AR114"/>
    <mergeCell ref="W123:AC123"/>
    <mergeCell ref="AE120:AL120"/>
    <mergeCell ref="W121:AC121"/>
    <mergeCell ref="B247:AR247"/>
    <mergeCell ref="B218:AR218"/>
    <mergeCell ref="AJ217:AK217"/>
    <mergeCell ref="B188:O191"/>
    <mergeCell ref="AL217:AR217"/>
    <mergeCell ref="P182:AR184"/>
    <mergeCell ref="B192:O195"/>
    <mergeCell ref="P185:AR187"/>
    <mergeCell ref="B182:O184"/>
    <mergeCell ref="B206:AR206"/>
    <mergeCell ref="B207:AR215"/>
    <mergeCell ref="N197:AI199"/>
    <mergeCell ref="W177:Y178"/>
    <mergeCell ref="W173:Y174"/>
    <mergeCell ref="AJ188:AR188"/>
    <mergeCell ref="AJ189:AR191"/>
    <mergeCell ref="B180:O181"/>
    <mergeCell ref="AH74:AJ77"/>
    <mergeCell ref="AB76:AE77"/>
    <mergeCell ref="AA76:AA77"/>
    <mergeCell ref="W90:Z91"/>
    <mergeCell ref="AD115:AJ115"/>
    <mergeCell ref="AK115:AR115"/>
    <mergeCell ref="W116:AC116"/>
    <mergeCell ref="AE116:AL116"/>
    <mergeCell ref="AK70:AR73"/>
    <mergeCell ref="AA84:AA85"/>
    <mergeCell ref="AF82:AG85"/>
    <mergeCell ref="AH86:AJ89"/>
    <mergeCell ref="W86:Z87"/>
    <mergeCell ref="AF70:AG73"/>
    <mergeCell ref="AB70:AE71"/>
    <mergeCell ref="W80:Z81"/>
    <mergeCell ref="Z101:AB102"/>
    <mergeCell ref="AB72:AE73"/>
    <mergeCell ref="W92:Z93"/>
    <mergeCell ref="AA92:AA93"/>
    <mergeCell ref="AF90:AG93"/>
    <mergeCell ref="AH82:AJ85"/>
    <mergeCell ref="AF86:AG89"/>
    <mergeCell ref="AH90:AJ93"/>
    <mergeCell ref="AL58:AR58"/>
    <mergeCell ref="W51:AB52"/>
    <mergeCell ref="B53:H54"/>
    <mergeCell ref="AJ58:AK58"/>
    <mergeCell ref="I51:V52"/>
    <mergeCell ref="AB68:AE69"/>
    <mergeCell ref="I53:V54"/>
    <mergeCell ref="W53:AB54"/>
    <mergeCell ref="AC53:AR54"/>
    <mergeCell ref="AJ57:AK57"/>
    <mergeCell ref="B55:AR55"/>
    <mergeCell ref="AF64:AJ65"/>
    <mergeCell ref="AA66:AA67"/>
    <mergeCell ref="W68:Z69"/>
    <mergeCell ref="B66:E69"/>
    <mergeCell ref="B64:E65"/>
    <mergeCell ref="AK66:AR68"/>
    <mergeCell ref="W66:Z67"/>
    <mergeCell ref="AF66:AG69"/>
    <mergeCell ref="AK69:AR69"/>
    <mergeCell ref="AA68:AA69"/>
    <mergeCell ref="W82:Z83"/>
    <mergeCell ref="AA82:AA83"/>
    <mergeCell ref="W74:Z75"/>
    <mergeCell ref="AA74:AA75"/>
    <mergeCell ref="AB82:AE83"/>
    <mergeCell ref="W84:Z85"/>
    <mergeCell ref="AA80:AA81"/>
    <mergeCell ref="AB80:AE81"/>
    <mergeCell ref="AF74:AG77"/>
    <mergeCell ref="B96:AR96"/>
    <mergeCell ref="AB98:AI99"/>
    <mergeCell ref="AB92:AE93"/>
    <mergeCell ref="R101:T102"/>
    <mergeCell ref="B132:K133"/>
    <mergeCell ref="B126:AR126"/>
    <mergeCell ref="B134:K137"/>
    <mergeCell ref="AN120:AR120"/>
    <mergeCell ref="AJ101:AR102"/>
    <mergeCell ref="AC101:AI102"/>
    <mergeCell ref="AK94:AR95"/>
    <mergeCell ref="G112:V114"/>
    <mergeCell ref="G115:T115"/>
    <mergeCell ref="W114:AC114"/>
    <mergeCell ref="G123:T123"/>
    <mergeCell ref="V132:AB133"/>
    <mergeCell ref="W115:AC115"/>
    <mergeCell ref="B127:AR129"/>
    <mergeCell ref="V134:AB137"/>
    <mergeCell ref="C120:E121"/>
    <mergeCell ref="G120:V122"/>
    <mergeCell ref="AD123:AJ123"/>
    <mergeCell ref="AK123:AR123"/>
    <mergeCell ref="AN122:AR122"/>
    <mergeCell ref="B107:AR107"/>
    <mergeCell ref="AN112:AR112"/>
    <mergeCell ref="W112:AC112"/>
    <mergeCell ref="C98:E99"/>
    <mergeCell ref="G101:J102"/>
    <mergeCell ref="G109:V109"/>
    <mergeCell ref="Q101:Q102"/>
    <mergeCell ref="N101:P102"/>
    <mergeCell ref="K101:M102"/>
    <mergeCell ref="R103:T103"/>
    <mergeCell ref="B82:E85"/>
    <mergeCell ref="F78:R81"/>
    <mergeCell ref="F82:R85"/>
    <mergeCell ref="F86:R89"/>
    <mergeCell ref="AD117:AJ117"/>
    <mergeCell ref="AJ125:AK125"/>
    <mergeCell ref="W122:AC122"/>
    <mergeCell ref="AE122:AL122"/>
    <mergeCell ref="W117:AC117"/>
    <mergeCell ref="B86:E89"/>
    <mergeCell ref="B90:E93"/>
    <mergeCell ref="F90:R93"/>
    <mergeCell ref="Z103:AB103"/>
    <mergeCell ref="W109:AR109"/>
    <mergeCell ref="AB90:AE91"/>
    <mergeCell ref="B94:AE95"/>
    <mergeCell ref="B119:AF119"/>
    <mergeCell ref="M103:P103"/>
    <mergeCell ref="AE114:AL114"/>
    <mergeCell ref="AH78:AJ81"/>
    <mergeCell ref="W88:Z89"/>
    <mergeCell ref="W113:AC113"/>
    <mergeCell ref="B111:Y111"/>
    <mergeCell ref="AF94:AJ95"/>
    <mergeCell ref="B19:AP20"/>
    <mergeCell ref="U103:X103"/>
    <mergeCell ref="B97:AR97"/>
    <mergeCell ref="AA70:AA71"/>
    <mergeCell ref="AB74:AE75"/>
    <mergeCell ref="AA90:AA91"/>
    <mergeCell ref="AK89:AR89"/>
    <mergeCell ref="S38:Z39"/>
    <mergeCell ref="S40:Z41"/>
    <mergeCell ref="AH46:AR49"/>
    <mergeCell ref="AH42:AR43"/>
    <mergeCell ref="AH44:AR45"/>
    <mergeCell ref="AF78:AG81"/>
    <mergeCell ref="L38:N39"/>
    <mergeCell ref="O38:O39"/>
    <mergeCell ref="AC38:AG39"/>
    <mergeCell ref="AH38:AJ39"/>
    <mergeCell ref="W64:AE65"/>
    <mergeCell ref="AA88:AA89"/>
    <mergeCell ref="AA86:AA87"/>
    <mergeCell ref="AK82:AR84"/>
    <mergeCell ref="B70:E73"/>
    <mergeCell ref="B74:E77"/>
    <mergeCell ref="B78:E81"/>
    <mergeCell ref="H387:AO390"/>
    <mergeCell ref="AL367:AR367"/>
    <mergeCell ref="B310:AR310"/>
    <mergeCell ref="AJ309:AK309"/>
    <mergeCell ref="B14:AP14"/>
    <mergeCell ref="B18:AP18"/>
    <mergeCell ref="B50:AR50"/>
    <mergeCell ref="B40:H41"/>
    <mergeCell ref="B35:H37"/>
    <mergeCell ref="B29:H31"/>
    <mergeCell ref="I42:AB45"/>
    <mergeCell ref="AC42:AG45"/>
    <mergeCell ref="AB66:AE67"/>
    <mergeCell ref="AH66:AJ69"/>
    <mergeCell ref="W78:Z79"/>
    <mergeCell ref="W76:Z77"/>
    <mergeCell ref="B32:H34"/>
    <mergeCell ref="I32:AJ34"/>
    <mergeCell ref="I35:AJ37"/>
    <mergeCell ref="C278:AR279"/>
    <mergeCell ref="W120:AC120"/>
    <mergeCell ref="C108:E109"/>
    <mergeCell ref="AP134:AR137"/>
    <mergeCell ref="L132:U133"/>
    <mergeCell ref="B15:AP16"/>
    <mergeCell ref="AD121:AJ121"/>
    <mergeCell ref="AK121:AR121"/>
    <mergeCell ref="B1:AR1"/>
    <mergeCell ref="AV5:BT7"/>
    <mergeCell ref="AV9:BT10"/>
    <mergeCell ref="AV11:BT13"/>
    <mergeCell ref="AJ3:AK3"/>
    <mergeCell ref="B10:AR10"/>
    <mergeCell ref="B7:AR7"/>
    <mergeCell ref="B8:AR8"/>
    <mergeCell ref="AL3:AR3"/>
    <mergeCell ref="B11:AP12"/>
    <mergeCell ref="AU3:BS4"/>
    <mergeCell ref="AJ2:AR2"/>
    <mergeCell ref="AD2:AI2"/>
    <mergeCell ref="B5:AR6"/>
    <mergeCell ref="BC22:BT22"/>
    <mergeCell ref="BC23:BT23"/>
    <mergeCell ref="AV22:BB22"/>
    <mergeCell ref="AV23:BB23"/>
    <mergeCell ref="B26:AR26"/>
    <mergeCell ref="Z104:AI105"/>
    <mergeCell ref="AJ104:AR105"/>
    <mergeCell ref="B27:AR28"/>
    <mergeCell ref="I40:R41"/>
    <mergeCell ref="B38:H39"/>
    <mergeCell ref="I38:J39"/>
    <mergeCell ref="K38:K39"/>
    <mergeCell ref="AP154:AR157"/>
    <mergeCell ref="AP150:AR153"/>
    <mergeCell ref="AG144:AI145"/>
    <mergeCell ref="AC148:AE149"/>
    <mergeCell ref="AG148:AI149"/>
    <mergeCell ref="AC152:AE153"/>
    <mergeCell ref="AG152:AI153"/>
    <mergeCell ref="AC130:AI131"/>
    <mergeCell ref="AC132:AI133"/>
    <mergeCell ref="AJ152:AK153"/>
    <mergeCell ref="AJ148:AK149"/>
    <mergeCell ref="AC136:AE137"/>
    <mergeCell ref="AF136:AF137"/>
    <mergeCell ref="AC134:AE135"/>
    <mergeCell ref="AF134:AF135"/>
    <mergeCell ref="AG134:AI135"/>
    <mergeCell ref="AG136:AI137"/>
    <mergeCell ref="AP146:AR149"/>
    <mergeCell ref="AJ134:AK135"/>
    <mergeCell ref="AL125:AR125"/>
    <mergeCell ref="AA38:AB39"/>
    <mergeCell ref="AK29:AR41"/>
    <mergeCell ref="AA40:AJ41"/>
    <mergeCell ref="AC144:AE145"/>
    <mergeCell ref="I46:AB49"/>
    <mergeCell ref="AC46:AG49"/>
    <mergeCell ref="I29:AJ31"/>
    <mergeCell ref="P38:R39"/>
    <mergeCell ref="AJ136:AK137"/>
    <mergeCell ref="AK85:AR85"/>
    <mergeCell ref="AK86:AR88"/>
    <mergeCell ref="AB86:AE87"/>
    <mergeCell ref="W70:Z71"/>
    <mergeCell ref="U101:U102"/>
    <mergeCell ref="Y101:Y102"/>
    <mergeCell ref="V101:X102"/>
    <mergeCell ref="AK90:AR92"/>
    <mergeCell ref="AK93:AR93"/>
    <mergeCell ref="AB88:AE89"/>
    <mergeCell ref="AK113:AR113"/>
    <mergeCell ref="F98:N99"/>
    <mergeCell ref="O98:AA99"/>
    <mergeCell ref="AD113:AJ113"/>
  </mergeCells>
  <phoneticPr fontId="2"/>
  <conditionalFormatting sqref="AD23 B23:T24">
    <cfRule type="containsText" dxfId="0" priority="1" operator="containsText" text="ERROR">
      <formula>NOT(ISERROR(SEARCH("ERROR",B23)))</formula>
    </cfRule>
  </conditionalFormatting>
  <dataValidations count="12">
    <dataValidation type="list" allowBlank="1" showInputMessage="1" showErrorMessage="1" sqref="P38 AB70:AE93 AN122 R101:T102 Z101:AB102 AN112 AN114 AN116 AN120 AG138:AI139 AH154:AI161 AH142:AI143 AG142:AG144 AH146:AI147 AG146:AG148 AH150:AI151 AG150:AG152 AG154:AG161" xr:uid="{00000000-0002-0000-0100-000000000000}">
      <formula1>YEAR</formula1>
    </dataValidation>
    <dataValidation type="list" allowBlank="1" showInputMessage="1" showErrorMessage="1" sqref="W70:Z93 N101 AA412:AC413 L38 V101 AD138:AE139 AD154:AE161 AC138:AC139 AD142:AE143 AC142:AC144 AD146:AE147 AC146:AC148 AD150:AE151 AC150:AC152 AC154:AC161" xr:uid="{00000000-0002-0000-0100-000001000000}">
      <formula1>MONTH</formula1>
    </dataValidation>
    <dataValidation type="list" allowBlank="1" showInputMessage="1" showErrorMessage="1" sqref="W412:Y413 I38:J39" xr:uid="{00000000-0002-0000-0100-000002000000}">
      <formula1>DATE</formula1>
    </dataValidation>
    <dataValidation type="list" allowBlank="1" showInputMessage="1" showErrorMessage="1" sqref="B86 B90 B70 B74 B78 F86 B82 F82 F90" xr:uid="{00000000-0002-0000-0100-000003000000}">
      <formula1>educationtype</formula1>
    </dataValidation>
    <dataValidation type="list" showInputMessage="1" showErrorMessage="1" sqref="I40:R41" xr:uid="{00000000-0002-0000-0100-000004000000}">
      <formula1>SEX</formula1>
    </dataValidation>
    <dataValidation type="list" showInputMessage="1" showErrorMessage="1" sqref="AA40:AJ41" xr:uid="{00000000-0002-0000-0100-000005000000}">
      <formula1>MARRY</formula1>
    </dataValidation>
    <dataValidation type="list" allowBlank="1" showInputMessage="1" showErrorMessage="1" sqref="AK69:AR69 AK85:AR85 AK89:AR89 AK93:AR93" xr:uid="{00000000-0002-0000-0100-000006000000}">
      <formula1>SCHOOL</formula1>
    </dataValidation>
    <dataValidation type="list" showInputMessage="1" showErrorMessage="1" sqref="B11:AP12" xr:uid="{00000000-0002-0000-0100-000007000000}">
      <formula1>SP</formula1>
    </dataValidation>
    <dataValidation type="list" showInputMessage="1" showErrorMessage="1" sqref="C98:E99 C120:E121 C112:E113 C108:E109 W177 W173" xr:uid="{00000000-0002-0000-0100-000008000000}">
      <formula1>yesno</formula1>
    </dataValidation>
    <dataValidation type="list" showInputMessage="1" showErrorMessage="1" sqref="B305:D307 C169 R169" xr:uid="{00000000-0002-0000-0100-000009000000}">
      <formula1>CHECK</formula1>
    </dataValidation>
    <dataValidation showInputMessage="1" showErrorMessage="1" sqref="C115:E116 C123:E123" xr:uid="{00000000-0002-0000-0100-00000A000000}"/>
    <dataValidation type="list" showInputMessage="1" showErrorMessage="1" sqref="AP138:AR161" xr:uid="{00000000-0002-0000-0100-00000B000000}">
      <formula1>TYPE</formula1>
    </dataValidation>
  </dataValidations>
  <printOptions horizontalCentered="1"/>
  <pageMargins left="0.51181102362204722" right="0.51181102362204722" top="0.74803149606299213" bottom="0.74803149606299213" header="0.31496062992125984" footer="0.31496062992125984"/>
  <pageSetup paperSize="9" scale="65" fitToWidth="0" fitToHeight="0" orientation="portrait" r:id="rId1"/>
  <headerFooter>
    <oddHeader>&amp;R＊Please sign all the pages on the lower right-hand corner</oddHeader>
    <oddFooter>&amp;C&amp;"Arial,太字"&amp;14                   Signature of Applicant&amp;R&amp;U___________________________________</oddFooter>
  </headerFooter>
  <rowBreaks count="9" manualBreakCount="9">
    <brk id="57" max="44" man="1"/>
    <brk id="95" max="44" man="1"/>
    <brk id="124" max="44" man="1"/>
    <brk id="167" max="44" man="1"/>
    <brk id="216" max="44" man="1"/>
    <brk id="274" max="44" man="1"/>
    <brk id="308" max="44" man="1"/>
    <brk id="366" max="44" man="1"/>
    <brk id="415" min="1" max="4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100-00000C000000}">
          <x14:formula1>
            <xm:f>OFFSET(ADM!$O$16,,MATCH($B$15,ADM!$O$15:$AA$15,0)-1,7)</xm:f>
          </x14:formula1>
          <xm:sqref>B19:AP20</xm:sqref>
        </x14:dataValidation>
        <x14:dataValidation type="list" showInputMessage="1" showErrorMessage="1" xr:uid="{00000000-0002-0000-0100-00000D000000}">
          <x14:formula1>
            <xm:f>OFFSET(ADM!$O$5,,MATCH($B$11,SP,0)-1,8)</xm:f>
          </x14:formula1>
          <xm:sqref>B15:AP16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FF"/>
  </sheetPr>
  <dimension ref="A1:BW35"/>
  <sheetViews>
    <sheetView view="pageBreakPreview" zoomScaleNormal="100" zoomScaleSheetLayoutView="100" workbookViewId="0">
      <selection activeCell="AA24" sqref="AA24:AD24"/>
    </sheetView>
  </sheetViews>
  <sheetFormatPr defaultColWidth="9" defaultRowHeight="13.5"/>
  <cols>
    <col min="1" max="48" width="1.83203125" style="4" customWidth="1"/>
    <col min="49" max="94" width="1.58203125" style="4" customWidth="1"/>
    <col min="95" max="16384" width="9" style="4"/>
  </cols>
  <sheetData>
    <row r="1" spans="1:75">
      <c r="A1" s="71" t="s">
        <v>170</v>
      </c>
      <c r="B1" s="61"/>
    </row>
    <row r="2" spans="1:75" ht="21" customHeight="1" thickBot="1">
      <c r="A2" s="8"/>
      <c r="B2" s="705" t="s">
        <v>171</v>
      </c>
      <c r="C2" s="206"/>
      <c r="D2" s="206"/>
      <c r="E2" s="206"/>
      <c r="F2" s="206"/>
      <c r="G2" s="206"/>
      <c r="H2" s="206"/>
      <c r="I2" s="206"/>
      <c r="J2" s="206"/>
      <c r="K2" s="706"/>
      <c r="L2" s="707"/>
      <c r="M2" s="707"/>
      <c r="N2" s="707"/>
      <c r="O2" s="707"/>
      <c r="P2" s="707"/>
      <c r="Q2" s="707"/>
      <c r="R2" s="707"/>
      <c r="S2" s="8"/>
      <c r="T2" s="8"/>
      <c r="U2" s="8"/>
      <c r="V2" s="8"/>
      <c r="W2" s="8"/>
      <c r="X2" s="8"/>
      <c r="Y2" s="8"/>
      <c r="Z2" s="8"/>
      <c r="AA2" s="8"/>
      <c r="AB2" s="8"/>
      <c r="AC2" s="8"/>
      <c r="AD2" s="8"/>
      <c r="AE2" s="8"/>
      <c r="AF2" s="717" t="s">
        <v>172</v>
      </c>
      <c r="AG2" s="718"/>
      <c r="AH2" s="718"/>
      <c r="AI2" s="718"/>
      <c r="AJ2" s="718"/>
      <c r="AK2" s="718"/>
      <c r="AL2" s="718"/>
      <c r="AM2" s="718"/>
      <c r="AN2" s="8" t="s">
        <v>173</v>
      </c>
      <c r="AO2" s="716"/>
      <c r="AP2" s="716"/>
      <c r="AQ2" s="716"/>
      <c r="AR2" s="716"/>
      <c r="AS2" s="716"/>
      <c r="AT2" s="716"/>
      <c r="AU2" s="716"/>
      <c r="AV2" s="716"/>
      <c r="AW2" s="8" t="s">
        <v>174</v>
      </c>
      <c r="AX2" s="703" t="s">
        <v>175</v>
      </c>
      <c r="AY2" s="703"/>
      <c r="AZ2" s="703"/>
      <c r="BA2" s="703"/>
      <c r="BB2" s="703"/>
      <c r="BC2" s="703"/>
      <c r="BD2" s="703"/>
      <c r="BE2" s="703"/>
      <c r="BF2" s="703"/>
      <c r="BG2" s="703"/>
      <c r="BH2" s="703"/>
      <c r="BI2" s="703"/>
      <c r="BJ2" s="703"/>
      <c r="BK2" s="703"/>
      <c r="BL2" s="703"/>
      <c r="BM2" s="703"/>
      <c r="BN2" s="703"/>
      <c r="BO2" s="703"/>
      <c r="BP2" s="703"/>
      <c r="BQ2" s="703"/>
      <c r="BR2" s="704"/>
      <c r="BS2" s="704"/>
      <c r="BT2" s="704"/>
      <c r="BU2" s="704"/>
      <c r="BV2" s="704"/>
      <c r="BW2" s="704"/>
    </row>
    <row r="3" spans="1:75" ht="15.75" customHeight="1">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9"/>
      <c r="AH3" s="9"/>
      <c r="AI3" s="9"/>
      <c r="AJ3" s="9"/>
      <c r="AK3" s="9"/>
      <c r="AL3" s="8"/>
      <c r="AM3" s="8"/>
      <c r="AN3" s="708" t="s">
        <v>13</v>
      </c>
      <c r="AO3" s="709"/>
      <c r="AP3" s="723" t="str">
        <f>ADM!$D$4</f>
        <v>中国 2023</v>
      </c>
      <c r="AQ3" s="724"/>
      <c r="AR3" s="724"/>
      <c r="AS3" s="724"/>
      <c r="AT3" s="724"/>
      <c r="AU3" s="725"/>
      <c r="AV3" s="725"/>
      <c r="AW3" s="725"/>
      <c r="AX3" s="703"/>
      <c r="AY3" s="703"/>
      <c r="AZ3" s="703"/>
      <c r="BA3" s="703"/>
      <c r="BB3" s="703"/>
      <c r="BC3" s="703"/>
      <c r="BD3" s="703"/>
      <c r="BE3" s="703"/>
      <c r="BF3" s="703"/>
      <c r="BG3" s="703"/>
      <c r="BH3" s="703"/>
      <c r="BI3" s="703"/>
      <c r="BJ3" s="703"/>
      <c r="BK3" s="703"/>
      <c r="BL3" s="703"/>
      <c r="BM3" s="703"/>
      <c r="BN3" s="703"/>
      <c r="BO3" s="703"/>
      <c r="BP3" s="703"/>
      <c r="BQ3" s="703"/>
      <c r="BR3" s="704"/>
      <c r="BS3" s="704"/>
      <c r="BT3" s="704"/>
      <c r="BU3" s="704"/>
      <c r="BV3" s="704"/>
      <c r="BW3" s="704"/>
    </row>
    <row r="4" spans="1:75" ht="14">
      <c r="A4" s="719" t="s">
        <v>176</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197"/>
      <c r="AY4" s="197"/>
      <c r="AZ4" s="197"/>
      <c r="BA4" s="197"/>
      <c r="BB4" s="197"/>
      <c r="BC4" s="197"/>
      <c r="BD4" s="197"/>
      <c r="BE4" s="197"/>
      <c r="BF4" s="197"/>
      <c r="BG4" s="197"/>
      <c r="BH4" s="197"/>
      <c r="BI4" s="197"/>
      <c r="BJ4" s="197"/>
      <c r="BK4" s="197"/>
      <c r="BL4" s="197"/>
      <c r="BM4" s="197"/>
      <c r="BN4" s="197"/>
      <c r="BO4" s="197"/>
      <c r="BP4" s="197"/>
      <c r="BQ4" s="197"/>
      <c r="BR4" s="704"/>
      <c r="BS4" s="704"/>
      <c r="BT4" s="704"/>
      <c r="BU4" s="704"/>
      <c r="BV4" s="704"/>
      <c r="BW4" s="704"/>
    </row>
    <row r="5" spans="1:75" ht="15" customHeight="1">
      <c r="A5" s="8"/>
      <c r="B5" s="721" t="s">
        <v>177</v>
      </c>
      <c r="C5" s="722"/>
      <c r="D5" s="722"/>
      <c r="E5" s="722"/>
      <c r="F5" s="722"/>
      <c r="G5" s="722"/>
      <c r="H5" s="722"/>
      <c r="I5" s="722"/>
      <c r="J5" s="722"/>
      <c r="K5" s="722"/>
      <c r="L5" s="722"/>
      <c r="M5" s="722"/>
      <c r="N5" s="722"/>
      <c r="O5" s="722"/>
      <c r="P5" s="722"/>
      <c r="Q5" s="722"/>
      <c r="R5" s="722"/>
      <c r="S5" s="727" t="str">
        <f>IF(申請書!B15="","",申請書!B15)</f>
        <v/>
      </c>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8"/>
      <c r="AX5" s="704"/>
      <c r="AY5" s="704"/>
      <c r="AZ5" s="704"/>
      <c r="BA5" s="704"/>
      <c r="BB5" s="704"/>
      <c r="BC5" s="704"/>
      <c r="BD5" s="704"/>
      <c r="BE5" s="704"/>
      <c r="BF5" s="704"/>
      <c r="BG5" s="704"/>
      <c r="BH5" s="704"/>
      <c r="BI5" s="704"/>
      <c r="BJ5" s="704"/>
      <c r="BK5" s="704"/>
      <c r="BL5" s="704"/>
      <c r="BM5" s="704"/>
      <c r="BN5" s="704"/>
      <c r="BO5" s="704"/>
      <c r="BP5" s="704"/>
      <c r="BQ5" s="704"/>
      <c r="BR5" s="704"/>
      <c r="BS5" s="704"/>
      <c r="BT5" s="704"/>
      <c r="BU5" s="704"/>
      <c r="BV5" s="704"/>
      <c r="BW5" s="704"/>
    </row>
    <row r="6" spans="1:75" ht="15" customHeight="1">
      <c r="A6" s="8"/>
      <c r="B6" s="721" t="s">
        <v>178</v>
      </c>
      <c r="C6" s="722"/>
      <c r="D6" s="722"/>
      <c r="E6" s="722"/>
      <c r="F6" s="722"/>
      <c r="G6" s="722"/>
      <c r="H6" s="722"/>
      <c r="I6" s="722"/>
      <c r="J6" s="722"/>
      <c r="K6" s="722"/>
      <c r="L6" s="722"/>
      <c r="M6" s="722"/>
      <c r="N6" s="722"/>
      <c r="O6" s="722"/>
      <c r="P6" s="722"/>
      <c r="Q6" s="722"/>
      <c r="R6" s="722"/>
      <c r="S6" s="727" t="str">
        <f>IF(申請書!B19="","",申請書!B19)</f>
        <v/>
      </c>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8"/>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row>
    <row r="7" spans="1:75" ht="15" customHeight="1">
      <c r="A7" s="8"/>
      <c r="B7" s="711" t="s">
        <v>179</v>
      </c>
      <c r="C7" s="712"/>
      <c r="D7" s="712"/>
      <c r="E7" s="712"/>
      <c r="F7" s="712"/>
      <c r="G7" s="712"/>
      <c r="H7" s="712"/>
      <c r="I7" s="712"/>
      <c r="J7" s="712"/>
      <c r="K7" s="712"/>
      <c r="L7" s="712"/>
      <c r="M7" s="712"/>
      <c r="N7" s="712"/>
      <c r="O7" s="712"/>
      <c r="P7" s="712"/>
      <c r="Q7" s="712"/>
      <c r="R7" s="713"/>
      <c r="S7" s="729" t="e">
        <f>IF(申請書!#REF!="","",申請書!#REF!)</f>
        <v>#REF!</v>
      </c>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8"/>
      <c r="AX7" s="726" t="s">
        <v>180</v>
      </c>
      <c r="AY7" s="704"/>
      <c r="AZ7" s="704"/>
      <c r="BA7" s="704"/>
      <c r="BB7" s="704"/>
      <c r="BC7" s="704"/>
      <c r="BD7" s="704"/>
      <c r="BE7" s="704"/>
      <c r="BF7" s="704"/>
      <c r="BG7" s="704"/>
      <c r="BH7" s="704"/>
      <c r="BI7" s="704"/>
      <c r="BJ7" s="704"/>
      <c r="BK7" s="704"/>
      <c r="BL7" s="704"/>
      <c r="BM7" s="704"/>
      <c r="BN7" s="704"/>
      <c r="BO7" s="704"/>
      <c r="BP7" s="704"/>
      <c r="BQ7" s="704"/>
      <c r="BR7" s="88"/>
      <c r="BS7" s="88"/>
    </row>
    <row r="8" spans="1:75" ht="15" customHeight="1">
      <c r="A8" s="8"/>
      <c r="B8" s="714"/>
      <c r="C8" s="681"/>
      <c r="D8" s="681"/>
      <c r="E8" s="681"/>
      <c r="F8" s="681"/>
      <c r="G8" s="681"/>
      <c r="H8" s="681"/>
      <c r="I8" s="681"/>
      <c r="J8" s="681"/>
      <c r="K8" s="681"/>
      <c r="L8" s="681"/>
      <c r="M8" s="681"/>
      <c r="N8" s="681"/>
      <c r="O8" s="681"/>
      <c r="P8" s="681"/>
      <c r="Q8" s="681"/>
      <c r="R8" s="715"/>
      <c r="S8" s="710" t="e">
        <f>IF(申請書!#REF!="","",申請書!#REF!)</f>
        <v>#REF!</v>
      </c>
      <c r="T8" s="710"/>
      <c r="U8" s="710"/>
      <c r="V8" s="710"/>
      <c r="W8" s="710"/>
      <c r="X8" s="710"/>
      <c r="Y8" s="710"/>
      <c r="Z8" s="710"/>
      <c r="AA8" s="710"/>
      <c r="AB8" s="710"/>
      <c r="AC8" s="710"/>
      <c r="AD8" s="710"/>
      <c r="AE8" s="710"/>
      <c r="AF8" s="710"/>
      <c r="AG8" s="710"/>
      <c r="AH8" s="710"/>
      <c r="AI8" s="710"/>
      <c r="AJ8" s="710"/>
      <c r="AK8" s="710"/>
      <c r="AL8" s="710"/>
      <c r="AM8" s="710"/>
      <c r="AN8" s="710"/>
      <c r="AO8" s="710"/>
      <c r="AP8" s="710"/>
      <c r="AQ8" s="710"/>
      <c r="AR8" s="710"/>
      <c r="AS8" s="710"/>
      <c r="AT8" s="710"/>
      <c r="AU8" s="710"/>
      <c r="AV8" s="710"/>
      <c r="AW8" s="8"/>
      <c r="AX8" s="704"/>
      <c r="AY8" s="704"/>
      <c r="AZ8" s="704"/>
      <c r="BA8" s="704"/>
      <c r="BB8" s="704"/>
      <c r="BC8" s="704"/>
      <c r="BD8" s="704"/>
      <c r="BE8" s="704"/>
      <c r="BF8" s="704"/>
      <c r="BG8" s="704"/>
      <c r="BH8" s="704"/>
      <c r="BI8" s="704"/>
      <c r="BJ8" s="704"/>
      <c r="BK8" s="704"/>
      <c r="BL8" s="704"/>
      <c r="BM8" s="704"/>
      <c r="BN8" s="704"/>
      <c r="BO8" s="704"/>
      <c r="BP8" s="704"/>
      <c r="BQ8" s="704"/>
      <c r="BR8" s="88"/>
      <c r="BS8" s="88"/>
    </row>
    <row r="9" spans="1:75" ht="15" customHeight="1">
      <c r="A9" s="8"/>
      <c r="B9" s="721" t="s">
        <v>181</v>
      </c>
      <c r="C9" s="722"/>
      <c r="D9" s="722"/>
      <c r="E9" s="722"/>
      <c r="F9" s="722"/>
      <c r="G9" s="722"/>
      <c r="H9" s="722"/>
      <c r="I9" s="722"/>
      <c r="J9" s="722"/>
      <c r="K9" s="722"/>
      <c r="L9" s="722"/>
      <c r="M9" s="722"/>
      <c r="N9" s="722"/>
      <c r="O9" s="722"/>
      <c r="P9" s="722"/>
      <c r="Q9" s="722"/>
      <c r="R9" s="722"/>
      <c r="S9" s="729" t="str">
        <f>申請書!I29&amp;" "&amp;申請書!I32&amp;" "&amp;申請書!I35</f>
        <v xml:space="preserve">  </v>
      </c>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8"/>
      <c r="AX9" s="704"/>
      <c r="AY9" s="704"/>
      <c r="AZ9" s="704"/>
      <c r="BA9" s="704"/>
      <c r="BB9" s="704"/>
      <c r="BC9" s="704"/>
      <c r="BD9" s="704"/>
      <c r="BE9" s="704"/>
      <c r="BF9" s="704"/>
      <c r="BG9" s="704"/>
      <c r="BH9" s="704"/>
      <c r="BI9" s="704"/>
      <c r="BJ9" s="704"/>
      <c r="BK9" s="704"/>
      <c r="BL9" s="704"/>
      <c r="BM9" s="704"/>
      <c r="BN9" s="704"/>
      <c r="BO9" s="704"/>
      <c r="BP9" s="704"/>
      <c r="BQ9" s="704"/>
      <c r="BR9" s="88"/>
      <c r="BS9" s="88"/>
    </row>
    <row r="10" spans="1:75" ht="15" customHeight="1">
      <c r="A10" s="8"/>
      <c r="B10" s="734" t="s">
        <v>182</v>
      </c>
      <c r="C10" s="735"/>
      <c r="D10" s="735"/>
      <c r="E10" s="735"/>
      <c r="F10" s="735"/>
      <c r="G10" s="735"/>
      <c r="H10" s="735"/>
      <c r="I10" s="735"/>
      <c r="J10" s="735"/>
      <c r="K10" s="735"/>
      <c r="L10" s="735"/>
      <c r="M10" s="735"/>
      <c r="N10" s="735"/>
      <c r="O10" s="735"/>
      <c r="P10" s="735"/>
      <c r="Q10" s="735"/>
      <c r="R10" s="736"/>
      <c r="S10" s="737" t="str">
        <f>IF(申請書!AC46="","",申請書!AC46)</f>
        <v>10) E-mail</v>
      </c>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9"/>
      <c r="AW10" s="8"/>
      <c r="AX10" s="704"/>
      <c r="AY10" s="704"/>
      <c r="AZ10" s="704"/>
      <c r="BA10" s="704"/>
      <c r="BB10" s="704"/>
      <c r="BC10" s="704"/>
      <c r="BD10" s="704"/>
      <c r="BE10" s="704"/>
      <c r="BF10" s="704"/>
      <c r="BG10" s="704"/>
      <c r="BH10" s="704"/>
      <c r="BI10" s="704"/>
      <c r="BJ10" s="704"/>
      <c r="BK10" s="704"/>
      <c r="BL10" s="704"/>
      <c r="BM10" s="704"/>
      <c r="BN10" s="704"/>
      <c r="BO10" s="704"/>
      <c r="BP10" s="704"/>
      <c r="BQ10" s="704"/>
      <c r="BR10" s="88"/>
      <c r="BS10" s="88"/>
    </row>
    <row r="11" spans="1:75" ht="15" customHeight="1">
      <c r="A11" s="8"/>
      <c r="B11" s="721" t="s">
        <v>183</v>
      </c>
      <c r="C11" s="722"/>
      <c r="D11" s="722"/>
      <c r="E11" s="722"/>
      <c r="F11" s="722"/>
      <c r="G11" s="722"/>
      <c r="H11" s="722"/>
      <c r="I11" s="722"/>
      <c r="J11" s="722"/>
      <c r="K11" s="722"/>
      <c r="L11" s="722"/>
      <c r="M11" s="722"/>
      <c r="N11" s="722"/>
      <c r="O11" s="722"/>
      <c r="P11" s="722"/>
      <c r="Q11" s="722"/>
      <c r="R11" s="722"/>
      <c r="S11" s="727" t="str">
        <f>IF(申請書!AH42="","",申請書!AH42)</f>
        <v>(自宅)　　　　</v>
      </c>
      <c r="T11" s="728"/>
      <c r="U11" s="728"/>
      <c r="V11" s="728"/>
      <c r="W11" s="728"/>
      <c r="X11" s="728"/>
      <c r="Y11" s="728"/>
      <c r="Z11" s="728"/>
      <c r="AA11" s="728"/>
      <c r="AB11" s="728"/>
      <c r="AC11" s="728"/>
      <c r="AD11" s="728"/>
      <c r="AE11" s="728"/>
      <c r="AF11" s="731" t="s">
        <v>184</v>
      </c>
      <c r="AG11" s="732"/>
      <c r="AH11" s="732"/>
      <c r="AI11" s="732"/>
      <c r="AJ11" s="727" t="str">
        <f>IF(申請書!I46="","",申請書!I46)</f>
        <v xml:space="preserve">　　　　　　　　　　
　　　　　　　　　　　　　　郵便番号: </v>
      </c>
      <c r="AK11" s="733"/>
      <c r="AL11" s="733"/>
      <c r="AM11" s="733"/>
      <c r="AN11" s="733"/>
      <c r="AO11" s="733"/>
      <c r="AP11" s="733"/>
      <c r="AQ11" s="733"/>
      <c r="AR11" s="733"/>
      <c r="AS11" s="733"/>
      <c r="AT11" s="733"/>
      <c r="AU11" s="733"/>
      <c r="AV11" s="733"/>
      <c r="AW11" s="8"/>
      <c r="AX11" s="704"/>
      <c r="AY11" s="704"/>
      <c r="AZ11" s="704"/>
      <c r="BA11" s="704"/>
      <c r="BB11" s="704"/>
      <c r="BC11" s="704"/>
      <c r="BD11" s="704"/>
      <c r="BE11" s="704"/>
      <c r="BF11" s="704"/>
      <c r="BG11" s="704"/>
      <c r="BH11" s="704"/>
      <c r="BI11" s="704"/>
      <c r="BJ11" s="704"/>
      <c r="BK11" s="704"/>
      <c r="BL11" s="704"/>
      <c r="BM11" s="704"/>
      <c r="BN11" s="704"/>
      <c r="BO11" s="704"/>
      <c r="BP11" s="704"/>
      <c r="BQ11" s="704"/>
      <c r="BR11" s="88"/>
      <c r="BS11" s="88"/>
    </row>
    <row r="12" spans="1:75" ht="10.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Z12" s="60"/>
    </row>
    <row r="13" spans="1:75">
      <c r="A13" s="8"/>
      <c r="B13" s="8" t="s">
        <v>185</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row>
    <row r="14" spans="1:75" ht="27.75" customHeight="1">
      <c r="A14" s="8"/>
      <c r="B14" s="762" t="s">
        <v>186</v>
      </c>
      <c r="C14" s="757"/>
      <c r="D14" s="757"/>
      <c r="E14" s="762" t="s">
        <v>187</v>
      </c>
      <c r="F14" s="757"/>
      <c r="G14" s="757"/>
      <c r="H14" s="757"/>
      <c r="I14" s="757"/>
      <c r="J14" s="757"/>
      <c r="K14" s="757"/>
      <c r="L14" s="757"/>
      <c r="M14" s="757"/>
      <c r="N14" s="757"/>
      <c r="O14" s="743" t="s">
        <v>188</v>
      </c>
      <c r="P14" s="757"/>
      <c r="Q14" s="757"/>
      <c r="R14" s="757"/>
      <c r="S14" s="757"/>
      <c r="T14" s="757"/>
      <c r="U14" s="765" t="s">
        <v>189</v>
      </c>
      <c r="V14" s="757"/>
      <c r="W14" s="757"/>
      <c r="X14" s="757"/>
      <c r="Y14" s="757"/>
      <c r="Z14" s="757"/>
      <c r="AA14" s="765" t="s">
        <v>190</v>
      </c>
      <c r="AB14" s="757"/>
      <c r="AC14" s="757"/>
      <c r="AD14" s="757"/>
      <c r="AE14" s="757"/>
      <c r="AF14" s="757"/>
      <c r="AG14" s="756" t="s">
        <v>191</v>
      </c>
      <c r="AH14" s="757"/>
      <c r="AI14" s="757"/>
      <c r="AJ14" s="757"/>
      <c r="AK14" s="757"/>
      <c r="AL14" s="757"/>
      <c r="AM14" s="757"/>
      <c r="AN14" s="757"/>
      <c r="AO14" s="757"/>
      <c r="AP14" s="757"/>
      <c r="AQ14" s="757"/>
      <c r="AR14" s="757"/>
      <c r="AS14" s="757"/>
      <c r="AT14" s="757"/>
      <c r="AU14" s="746"/>
      <c r="AV14" s="746"/>
      <c r="AW14" s="8"/>
    </row>
    <row r="15" spans="1:75" ht="18">
      <c r="A15" s="8"/>
      <c r="B15" s="757"/>
      <c r="C15" s="757"/>
      <c r="D15" s="757"/>
      <c r="E15" s="757"/>
      <c r="F15" s="757"/>
      <c r="G15" s="757"/>
      <c r="H15" s="757"/>
      <c r="I15" s="757"/>
      <c r="J15" s="757"/>
      <c r="K15" s="757"/>
      <c r="L15" s="757"/>
      <c r="M15" s="757"/>
      <c r="N15" s="757"/>
      <c r="O15" s="763" t="s">
        <v>192</v>
      </c>
      <c r="P15" s="764"/>
      <c r="Q15" s="764"/>
      <c r="R15" s="764"/>
      <c r="S15" s="766" t="s">
        <v>193</v>
      </c>
      <c r="T15" s="757"/>
      <c r="U15" s="763" t="s">
        <v>192</v>
      </c>
      <c r="V15" s="764"/>
      <c r="W15" s="764"/>
      <c r="X15" s="764"/>
      <c r="Y15" s="766" t="s">
        <v>193</v>
      </c>
      <c r="Z15" s="757"/>
      <c r="AA15" s="763" t="s">
        <v>192</v>
      </c>
      <c r="AB15" s="764"/>
      <c r="AC15" s="764"/>
      <c r="AD15" s="764"/>
      <c r="AE15" s="766" t="s">
        <v>193</v>
      </c>
      <c r="AF15" s="757"/>
      <c r="AG15" s="757"/>
      <c r="AH15" s="757"/>
      <c r="AI15" s="757"/>
      <c r="AJ15" s="757"/>
      <c r="AK15" s="757"/>
      <c r="AL15" s="757"/>
      <c r="AM15" s="757"/>
      <c r="AN15" s="757"/>
      <c r="AO15" s="757"/>
      <c r="AP15" s="757"/>
      <c r="AQ15" s="757"/>
      <c r="AR15" s="757"/>
      <c r="AS15" s="757"/>
      <c r="AT15" s="757"/>
      <c r="AU15" s="746"/>
      <c r="AV15" s="746"/>
      <c r="AW15" s="8"/>
    </row>
    <row r="16" spans="1:75" ht="33" customHeight="1">
      <c r="A16" s="8"/>
      <c r="B16" s="756">
        <v>1</v>
      </c>
      <c r="C16" s="757"/>
      <c r="D16" s="757"/>
      <c r="E16" s="745" t="s">
        <v>194</v>
      </c>
      <c r="F16" s="746"/>
      <c r="G16" s="746"/>
      <c r="H16" s="746"/>
      <c r="I16" s="746"/>
      <c r="J16" s="746"/>
      <c r="K16" s="746"/>
      <c r="L16" s="746"/>
      <c r="M16" s="746"/>
      <c r="N16" s="746"/>
      <c r="O16" s="743">
        <v>1</v>
      </c>
      <c r="P16" s="744"/>
      <c r="Q16" s="744"/>
      <c r="R16" s="744"/>
      <c r="S16" s="742"/>
      <c r="T16" s="742"/>
      <c r="U16" s="743"/>
      <c r="V16" s="744"/>
      <c r="W16" s="744"/>
      <c r="X16" s="744"/>
      <c r="Y16" s="742"/>
      <c r="Z16" s="742"/>
      <c r="AA16" s="743"/>
      <c r="AB16" s="744"/>
      <c r="AC16" s="744"/>
      <c r="AD16" s="744"/>
      <c r="AE16" s="742"/>
      <c r="AF16" s="742"/>
      <c r="AG16" s="752" t="s">
        <v>195</v>
      </c>
      <c r="AH16" s="753"/>
      <c r="AI16" s="753"/>
      <c r="AJ16" s="753"/>
      <c r="AK16" s="753"/>
      <c r="AL16" s="753"/>
      <c r="AM16" s="753"/>
      <c r="AN16" s="753"/>
      <c r="AO16" s="753"/>
      <c r="AP16" s="753"/>
      <c r="AQ16" s="753"/>
      <c r="AR16" s="753"/>
      <c r="AS16" s="753"/>
      <c r="AT16" s="753"/>
      <c r="AU16" s="753"/>
      <c r="AV16" s="753"/>
      <c r="AW16" s="8"/>
    </row>
    <row r="17" spans="1:49" ht="33" customHeight="1">
      <c r="A17" s="8"/>
      <c r="B17" s="756">
        <v>2</v>
      </c>
      <c r="C17" s="757"/>
      <c r="D17" s="757"/>
      <c r="E17" s="745" t="s">
        <v>196</v>
      </c>
      <c r="F17" s="746"/>
      <c r="G17" s="746"/>
      <c r="H17" s="746"/>
      <c r="I17" s="746"/>
      <c r="J17" s="746"/>
      <c r="K17" s="746"/>
      <c r="L17" s="746"/>
      <c r="M17" s="746"/>
      <c r="N17" s="746"/>
      <c r="O17" s="743">
        <v>1</v>
      </c>
      <c r="P17" s="744"/>
      <c r="Q17" s="744"/>
      <c r="R17" s="744"/>
      <c r="S17" s="742"/>
      <c r="T17" s="742"/>
      <c r="U17" s="743"/>
      <c r="V17" s="744"/>
      <c r="W17" s="744"/>
      <c r="X17" s="744"/>
      <c r="Y17" s="742"/>
      <c r="Z17" s="742"/>
      <c r="AA17" s="743">
        <v>2</v>
      </c>
      <c r="AB17" s="744"/>
      <c r="AC17" s="744"/>
      <c r="AD17" s="744"/>
      <c r="AE17" s="742"/>
      <c r="AF17" s="742"/>
      <c r="AG17" s="758" t="s">
        <v>197</v>
      </c>
      <c r="AH17" s="759"/>
      <c r="AI17" s="759"/>
      <c r="AJ17" s="759"/>
      <c r="AK17" s="759"/>
      <c r="AL17" s="759"/>
      <c r="AM17" s="759"/>
      <c r="AN17" s="759"/>
      <c r="AO17" s="759"/>
      <c r="AP17" s="759"/>
      <c r="AQ17" s="759"/>
      <c r="AR17" s="759"/>
      <c r="AS17" s="759"/>
      <c r="AT17" s="759"/>
      <c r="AU17" s="759"/>
      <c r="AV17" s="759"/>
      <c r="AW17" s="8"/>
    </row>
    <row r="18" spans="1:49" ht="33" customHeight="1">
      <c r="A18" s="8"/>
      <c r="B18" s="756">
        <v>3</v>
      </c>
      <c r="C18" s="757"/>
      <c r="D18" s="757"/>
      <c r="E18" s="745" t="s">
        <v>198</v>
      </c>
      <c r="F18" s="746"/>
      <c r="G18" s="746"/>
      <c r="H18" s="746"/>
      <c r="I18" s="746"/>
      <c r="J18" s="746"/>
      <c r="K18" s="746"/>
      <c r="L18" s="746"/>
      <c r="M18" s="746"/>
      <c r="N18" s="746"/>
      <c r="O18" s="743">
        <v>4</v>
      </c>
      <c r="P18" s="744"/>
      <c r="Q18" s="744"/>
      <c r="R18" s="744"/>
      <c r="S18" s="742"/>
      <c r="T18" s="742"/>
      <c r="U18" s="743"/>
      <c r="V18" s="744"/>
      <c r="W18" s="744"/>
      <c r="X18" s="744"/>
      <c r="Y18" s="742"/>
      <c r="Z18" s="742"/>
      <c r="AA18" s="743"/>
      <c r="AB18" s="744"/>
      <c r="AC18" s="744"/>
      <c r="AD18" s="744"/>
      <c r="AE18" s="742"/>
      <c r="AF18" s="742"/>
      <c r="AG18" s="750" t="s">
        <v>199</v>
      </c>
      <c r="AH18" s="769"/>
      <c r="AI18" s="769"/>
      <c r="AJ18" s="769"/>
      <c r="AK18" s="769"/>
      <c r="AL18" s="769"/>
      <c r="AM18" s="769"/>
      <c r="AN18" s="769"/>
      <c r="AO18" s="769"/>
      <c r="AP18" s="769"/>
      <c r="AQ18" s="769"/>
      <c r="AR18" s="769"/>
      <c r="AS18" s="769"/>
      <c r="AT18" s="769"/>
      <c r="AU18" s="769"/>
      <c r="AV18" s="769"/>
      <c r="AW18" s="8"/>
    </row>
    <row r="19" spans="1:49" ht="33" customHeight="1">
      <c r="A19" s="8"/>
      <c r="B19" s="756">
        <v>4</v>
      </c>
      <c r="C19" s="757"/>
      <c r="D19" s="757"/>
      <c r="E19" s="747" t="s">
        <v>200</v>
      </c>
      <c r="F19" s="746"/>
      <c r="G19" s="746"/>
      <c r="H19" s="746"/>
      <c r="I19" s="746"/>
      <c r="J19" s="746"/>
      <c r="K19" s="746"/>
      <c r="L19" s="746"/>
      <c r="M19" s="746"/>
      <c r="N19" s="746"/>
      <c r="O19" s="743"/>
      <c r="P19" s="744"/>
      <c r="Q19" s="744"/>
      <c r="R19" s="744"/>
      <c r="S19" s="742"/>
      <c r="T19" s="742"/>
      <c r="U19" s="743">
        <v>3</v>
      </c>
      <c r="V19" s="744"/>
      <c r="W19" s="744"/>
      <c r="X19" s="744"/>
      <c r="Y19" s="742"/>
      <c r="Z19" s="742"/>
      <c r="AA19" s="743"/>
      <c r="AB19" s="744"/>
      <c r="AC19" s="744"/>
      <c r="AD19" s="744"/>
      <c r="AE19" s="742"/>
      <c r="AF19" s="742"/>
      <c r="AG19" s="750" t="s">
        <v>201</v>
      </c>
      <c r="AH19" s="751"/>
      <c r="AI19" s="751"/>
      <c r="AJ19" s="751"/>
      <c r="AK19" s="751"/>
      <c r="AL19" s="751"/>
      <c r="AM19" s="751"/>
      <c r="AN19" s="751"/>
      <c r="AO19" s="751"/>
      <c r="AP19" s="751"/>
      <c r="AQ19" s="751"/>
      <c r="AR19" s="751"/>
      <c r="AS19" s="751"/>
      <c r="AT19" s="751"/>
      <c r="AU19" s="751"/>
      <c r="AV19" s="751"/>
      <c r="AW19" s="8"/>
    </row>
    <row r="20" spans="1:49" ht="33" customHeight="1">
      <c r="A20" s="8"/>
      <c r="B20" s="756">
        <v>5</v>
      </c>
      <c r="C20" s="757"/>
      <c r="D20" s="757"/>
      <c r="E20" s="747" t="s">
        <v>202</v>
      </c>
      <c r="F20" s="746"/>
      <c r="G20" s="746"/>
      <c r="H20" s="746"/>
      <c r="I20" s="746"/>
      <c r="J20" s="746"/>
      <c r="K20" s="746"/>
      <c r="L20" s="746"/>
      <c r="M20" s="746"/>
      <c r="N20" s="746"/>
      <c r="O20" s="743"/>
      <c r="P20" s="744"/>
      <c r="Q20" s="744"/>
      <c r="R20" s="744"/>
      <c r="S20" s="742"/>
      <c r="T20" s="742"/>
      <c r="U20" s="743">
        <v>3</v>
      </c>
      <c r="V20" s="744"/>
      <c r="W20" s="744"/>
      <c r="X20" s="744"/>
      <c r="Y20" s="742"/>
      <c r="Z20" s="742"/>
      <c r="AA20" s="743"/>
      <c r="AB20" s="744"/>
      <c r="AC20" s="744"/>
      <c r="AD20" s="744"/>
      <c r="AE20" s="742"/>
      <c r="AF20" s="742"/>
      <c r="AG20" s="750" t="s">
        <v>203</v>
      </c>
      <c r="AH20" s="751"/>
      <c r="AI20" s="751"/>
      <c r="AJ20" s="751"/>
      <c r="AK20" s="751"/>
      <c r="AL20" s="751"/>
      <c r="AM20" s="751"/>
      <c r="AN20" s="751"/>
      <c r="AO20" s="751"/>
      <c r="AP20" s="751"/>
      <c r="AQ20" s="751"/>
      <c r="AR20" s="751"/>
      <c r="AS20" s="751"/>
      <c r="AT20" s="751"/>
      <c r="AU20" s="751"/>
      <c r="AV20" s="751"/>
      <c r="AW20" s="8"/>
    </row>
    <row r="21" spans="1:49" ht="33" customHeight="1">
      <c r="A21" s="8"/>
      <c r="B21" s="757"/>
      <c r="C21" s="757"/>
      <c r="D21" s="757"/>
      <c r="E21" s="746"/>
      <c r="F21" s="746"/>
      <c r="G21" s="746"/>
      <c r="H21" s="746"/>
      <c r="I21" s="746"/>
      <c r="J21" s="746"/>
      <c r="K21" s="746"/>
      <c r="L21" s="746"/>
      <c r="M21" s="746"/>
      <c r="N21" s="746"/>
      <c r="O21" s="743">
        <v>1</v>
      </c>
      <c r="P21" s="744"/>
      <c r="Q21" s="744"/>
      <c r="R21" s="744"/>
      <c r="S21" s="742"/>
      <c r="T21" s="742"/>
      <c r="U21" s="743"/>
      <c r="V21" s="744"/>
      <c r="W21" s="744"/>
      <c r="X21" s="744"/>
      <c r="Y21" s="742"/>
      <c r="Z21" s="742"/>
      <c r="AA21" s="743">
        <v>2</v>
      </c>
      <c r="AB21" s="744"/>
      <c r="AC21" s="744"/>
      <c r="AD21" s="744"/>
      <c r="AE21" s="742"/>
      <c r="AF21" s="742"/>
      <c r="AG21" s="750" t="s">
        <v>201</v>
      </c>
      <c r="AH21" s="751"/>
      <c r="AI21" s="751"/>
      <c r="AJ21" s="751"/>
      <c r="AK21" s="751"/>
      <c r="AL21" s="751"/>
      <c r="AM21" s="751"/>
      <c r="AN21" s="751"/>
      <c r="AO21" s="751"/>
      <c r="AP21" s="751"/>
      <c r="AQ21" s="751"/>
      <c r="AR21" s="751"/>
      <c r="AS21" s="751"/>
      <c r="AT21" s="751"/>
      <c r="AU21" s="751"/>
      <c r="AV21" s="751"/>
      <c r="AW21" s="8"/>
    </row>
    <row r="22" spans="1:49" ht="33" customHeight="1">
      <c r="A22" s="8"/>
      <c r="B22" s="756">
        <v>6</v>
      </c>
      <c r="C22" s="757"/>
      <c r="D22" s="757"/>
      <c r="E22" s="745" t="s">
        <v>204</v>
      </c>
      <c r="F22" s="746"/>
      <c r="G22" s="746"/>
      <c r="H22" s="746"/>
      <c r="I22" s="746"/>
      <c r="J22" s="746"/>
      <c r="K22" s="746"/>
      <c r="L22" s="746"/>
      <c r="M22" s="746"/>
      <c r="N22" s="746"/>
      <c r="O22" s="743">
        <v>1</v>
      </c>
      <c r="P22" s="744"/>
      <c r="Q22" s="744"/>
      <c r="R22" s="744"/>
      <c r="S22" s="742"/>
      <c r="T22" s="742"/>
      <c r="U22" s="743"/>
      <c r="V22" s="744"/>
      <c r="W22" s="744"/>
      <c r="X22" s="744"/>
      <c r="Y22" s="742"/>
      <c r="Z22" s="742"/>
      <c r="AA22" s="743"/>
      <c r="AB22" s="744"/>
      <c r="AC22" s="744"/>
      <c r="AD22" s="744"/>
      <c r="AE22" s="742"/>
      <c r="AF22" s="742"/>
      <c r="AG22" s="750" t="s">
        <v>205</v>
      </c>
      <c r="AH22" s="751"/>
      <c r="AI22" s="751"/>
      <c r="AJ22" s="751"/>
      <c r="AK22" s="751"/>
      <c r="AL22" s="751"/>
      <c r="AM22" s="751"/>
      <c r="AN22" s="751"/>
      <c r="AO22" s="751"/>
      <c r="AP22" s="751"/>
      <c r="AQ22" s="751"/>
      <c r="AR22" s="751"/>
      <c r="AS22" s="751"/>
      <c r="AT22" s="751"/>
      <c r="AU22" s="751"/>
      <c r="AV22" s="751"/>
      <c r="AW22" s="8"/>
    </row>
    <row r="23" spans="1:49" ht="38.25" customHeight="1">
      <c r="A23" s="8"/>
      <c r="B23" s="756">
        <v>7</v>
      </c>
      <c r="C23" s="757"/>
      <c r="D23" s="757"/>
      <c r="E23" s="745" t="s">
        <v>206</v>
      </c>
      <c r="F23" s="746"/>
      <c r="G23" s="746"/>
      <c r="H23" s="746"/>
      <c r="I23" s="746"/>
      <c r="J23" s="746"/>
      <c r="K23" s="746"/>
      <c r="L23" s="746"/>
      <c r="M23" s="746"/>
      <c r="N23" s="746"/>
      <c r="O23" s="743">
        <v>1</v>
      </c>
      <c r="P23" s="744"/>
      <c r="Q23" s="744"/>
      <c r="R23" s="744"/>
      <c r="S23" s="742"/>
      <c r="T23" s="742"/>
      <c r="U23" s="743"/>
      <c r="V23" s="744"/>
      <c r="W23" s="744"/>
      <c r="X23" s="744"/>
      <c r="Y23" s="742"/>
      <c r="Z23" s="742"/>
      <c r="AA23" s="743"/>
      <c r="AB23" s="744"/>
      <c r="AC23" s="744"/>
      <c r="AD23" s="744"/>
      <c r="AE23" s="742"/>
      <c r="AF23" s="742"/>
      <c r="AG23" s="760" t="s">
        <v>207</v>
      </c>
      <c r="AH23" s="761"/>
      <c r="AI23" s="761"/>
      <c r="AJ23" s="761"/>
      <c r="AK23" s="761"/>
      <c r="AL23" s="761"/>
      <c r="AM23" s="761"/>
      <c r="AN23" s="761"/>
      <c r="AO23" s="761"/>
      <c r="AP23" s="761"/>
      <c r="AQ23" s="761"/>
      <c r="AR23" s="761"/>
      <c r="AS23" s="761"/>
      <c r="AT23" s="761"/>
      <c r="AU23" s="761"/>
      <c r="AV23" s="761"/>
      <c r="AW23" s="8"/>
    </row>
    <row r="24" spans="1:49" ht="38.25" customHeight="1">
      <c r="A24" s="8"/>
      <c r="B24" s="757"/>
      <c r="C24" s="757"/>
      <c r="D24" s="757"/>
      <c r="E24" s="745" t="s">
        <v>208</v>
      </c>
      <c r="F24" s="746"/>
      <c r="G24" s="746"/>
      <c r="H24" s="746"/>
      <c r="I24" s="746"/>
      <c r="J24" s="746"/>
      <c r="K24" s="746"/>
      <c r="L24" s="746"/>
      <c r="M24" s="746"/>
      <c r="N24" s="746"/>
      <c r="O24" s="743"/>
      <c r="P24" s="744"/>
      <c r="Q24" s="744"/>
      <c r="R24" s="744"/>
      <c r="S24" s="742"/>
      <c r="T24" s="742"/>
      <c r="U24" s="743"/>
      <c r="V24" s="744"/>
      <c r="W24" s="744"/>
      <c r="X24" s="744"/>
      <c r="Y24" s="742"/>
      <c r="Z24" s="742"/>
      <c r="AA24" s="767" t="s">
        <v>209</v>
      </c>
      <c r="AB24" s="768"/>
      <c r="AC24" s="768"/>
      <c r="AD24" s="768"/>
      <c r="AE24" s="742"/>
      <c r="AF24" s="742"/>
      <c r="AG24" s="750" t="s">
        <v>210</v>
      </c>
      <c r="AH24" s="751"/>
      <c r="AI24" s="751"/>
      <c r="AJ24" s="751"/>
      <c r="AK24" s="751"/>
      <c r="AL24" s="751"/>
      <c r="AM24" s="751"/>
      <c r="AN24" s="751"/>
      <c r="AO24" s="751"/>
      <c r="AP24" s="751"/>
      <c r="AQ24" s="751"/>
      <c r="AR24" s="751"/>
      <c r="AS24" s="751"/>
      <c r="AT24" s="751"/>
      <c r="AU24" s="751"/>
      <c r="AV24" s="751"/>
      <c r="AW24" s="8"/>
    </row>
    <row r="25" spans="1:49" ht="21" customHeight="1">
      <c r="A25" s="8"/>
      <c r="B25" s="756">
        <v>8</v>
      </c>
      <c r="C25" s="757"/>
      <c r="D25" s="757"/>
      <c r="E25" s="747" t="s">
        <v>211</v>
      </c>
      <c r="F25" s="746"/>
      <c r="G25" s="746"/>
      <c r="H25" s="746"/>
      <c r="I25" s="746"/>
      <c r="J25" s="746"/>
      <c r="K25" s="746"/>
      <c r="L25" s="746"/>
      <c r="M25" s="746"/>
      <c r="N25" s="746"/>
      <c r="O25" s="743"/>
      <c r="P25" s="744"/>
      <c r="Q25" s="744"/>
      <c r="R25" s="744"/>
      <c r="S25" s="742"/>
      <c r="T25" s="742"/>
      <c r="U25" s="743"/>
      <c r="V25" s="744"/>
      <c r="W25" s="744"/>
      <c r="X25" s="744"/>
      <c r="Y25" s="742"/>
      <c r="Z25" s="742"/>
      <c r="AA25" s="743"/>
      <c r="AB25" s="744"/>
      <c r="AC25" s="744"/>
      <c r="AD25" s="744"/>
      <c r="AE25" s="742"/>
      <c r="AF25" s="742"/>
      <c r="AG25" s="750" t="s">
        <v>212</v>
      </c>
      <c r="AH25" s="751"/>
      <c r="AI25" s="751"/>
      <c r="AJ25" s="751"/>
      <c r="AK25" s="751"/>
      <c r="AL25" s="751"/>
      <c r="AM25" s="751"/>
      <c r="AN25" s="751"/>
      <c r="AO25" s="751"/>
      <c r="AP25" s="751"/>
      <c r="AQ25" s="751"/>
      <c r="AR25" s="751"/>
      <c r="AS25" s="751"/>
      <c r="AT25" s="751"/>
      <c r="AU25" s="751"/>
      <c r="AV25" s="751"/>
      <c r="AW25" s="8"/>
    </row>
    <row r="26" spans="1:49" ht="21" customHeight="1">
      <c r="A26" s="8"/>
      <c r="B26" s="757"/>
      <c r="C26" s="757"/>
      <c r="D26" s="757"/>
      <c r="E26" s="746"/>
      <c r="F26" s="746"/>
      <c r="G26" s="746"/>
      <c r="H26" s="746"/>
      <c r="I26" s="746"/>
      <c r="J26" s="746"/>
      <c r="K26" s="746"/>
      <c r="L26" s="746"/>
      <c r="M26" s="746"/>
      <c r="N26" s="746"/>
      <c r="O26" s="743"/>
      <c r="P26" s="744"/>
      <c r="Q26" s="744"/>
      <c r="R26" s="744"/>
      <c r="S26" s="742"/>
      <c r="T26" s="742"/>
      <c r="U26" s="743"/>
      <c r="V26" s="744"/>
      <c r="W26" s="744"/>
      <c r="X26" s="744"/>
      <c r="Y26" s="742"/>
      <c r="Z26" s="742"/>
      <c r="AA26" s="743">
        <v>2</v>
      </c>
      <c r="AB26" s="744"/>
      <c r="AC26" s="744"/>
      <c r="AD26" s="744"/>
      <c r="AE26" s="742"/>
      <c r="AF26" s="742"/>
      <c r="AG26" s="750" t="s">
        <v>213</v>
      </c>
      <c r="AH26" s="750"/>
      <c r="AI26" s="750"/>
      <c r="AJ26" s="750"/>
      <c r="AK26" s="750"/>
      <c r="AL26" s="750"/>
      <c r="AM26" s="750"/>
      <c r="AN26" s="750"/>
      <c r="AO26" s="750"/>
      <c r="AP26" s="750"/>
      <c r="AQ26" s="750"/>
      <c r="AR26" s="750"/>
      <c r="AS26" s="750"/>
      <c r="AT26" s="750"/>
      <c r="AU26" s="750"/>
      <c r="AV26" s="750"/>
      <c r="AW26" s="8"/>
    </row>
    <row r="27" spans="1:49" ht="21" customHeight="1">
      <c r="A27" s="8"/>
      <c r="B27" s="757"/>
      <c r="C27" s="757"/>
      <c r="D27" s="757"/>
      <c r="E27" s="746"/>
      <c r="F27" s="746"/>
      <c r="G27" s="746"/>
      <c r="H27" s="746"/>
      <c r="I27" s="746"/>
      <c r="J27" s="746"/>
      <c r="K27" s="746"/>
      <c r="L27" s="746"/>
      <c r="M27" s="746"/>
      <c r="N27" s="746"/>
      <c r="O27" s="743"/>
      <c r="P27" s="744"/>
      <c r="Q27" s="744"/>
      <c r="R27" s="744"/>
      <c r="S27" s="742"/>
      <c r="T27" s="742"/>
      <c r="U27" s="743">
        <v>1</v>
      </c>
      <c r="V27" s="744"/>
      <c r="W27" s="744"/>
      <c r="X27" s="744"/>
      <c r="Y27" s="742"/>
      <c r="Z27" s="742"/>
      <c r="AA27" s="743">
        <v>1</v>
      </c>
      <c r="AB27" s="744"/>
      <c r="AC27" s="744"/>
      <c r="AD27" s="744"/>
      <c r="AE27" s="742"/>
      <c r="AF27" s="742"/>
      <c r="AG27" s="750" t="s">
        <v>214</v>
      </c>
      <c r="AH27" s="750"/>
      <c r="AI27" s="750"/>
      <c r="AJ27" s="750"/>
      <c r="AK27" s="750"/>
      <c r="AL27" s="750"/>
      <c r="AM27" s="750"/>
      <c r="AN27" s="750"/>
      <c r="AO27" s="750"/>
      <c r="AP27" s="750"/>
      <c r="AQ27" s="750"/>
      <c r="AR27" s="750"/>
      <c r="AS27" s="750"/>
      <c r="AT27" s="750"/>
      <c r="AU27" s="750"/>
      <c r="AV27" s="750"/>
      <c r="AW27" s="8"/>
    </row>
    <row r="28" spans="1:49" ht="21" customHeight="1">
      <c r="A28" s="8"/>
      <c r="B28" s="757"/>
      <c r="C28" s="757"/>
      <c r="D28" s="757"/>
      <c r="E28" s="746"/>
      <c r="F28" s="746"/>
      <c r="G28" s="746"/>
      <c r="H28" s="746"/>
      <c r="I28" s="746"/>
      <c r="J28" s="746"/>
      <c r="K28" s="746"/>
      <c r="L28" s="746"/>
      <c r="M28" s="746"/>
      <c r="N28" s="746"/>
      <c r="O28" s="743"/>
      <c r="P28" s="744"/>
      <c r="Q28" s="744"/>
      <c r="R28" s="744"/>
      <c r="S28" s="742"/>
      <c r="T28" s="742"/>
      <c r="U28" s="743">
        <v>1</v>
      </c>
      <c r="V28" s="744"/>
      <c r="W28" s="744"/>
      <c r="X28" s="744"/>
      <c r="Y28" s="742"/>
      <c r="Z28" s="742"/>
      <c r="AA28" s="743">
        <v>1</v>
      </c>
      <c r="AB28" s="744"/>
      <c r="AC28" s="744"/>
      <c r="AD28" s="744"/>
      <c r="AE28" s="742"/>
      <c r="AF28" s="742"/>
      <c r="AG28" s="750" t="s">
        <v>215</v>
      </c>
      <c r="AH28" s="750"/>
      <c r="AI28" s="750"/>
      <c r="AJ28" s="750"/>
      <c r="AK28" s="750"/>
      <c r="AL28" s="750"/>
      <c r="AM28" s="750"/>
      <c r="AN28" s="750"/>
      <c r="AO28" s="750"/>
      <c r="AP28" s="750"/>
      <c r="AQ28" s="750"/>
      <c r="AR28" s="750"/>
      <c r="AS28" s="750"/>
      <c r="AT28" s="750"/>
      <c r="AU28" s="750"/>
      <c r="AV28" s="750"/>
      <c r="AW28" s="8"/>
    </row>
    <row r="29" spans="1:49" ht="27.75" customHeight="1">
      <c r="A29" s="8"/>
      <c r="B29" s="756">
        <v>9</v>
      </c>
      <c r="C29" s="757"/>
      <c r="D29" s="757"/>
      <c r="E29" s="745" t="s">
        <v>216</v>
      </c>
      <c r="F29" s="746"/>
      <c r="G29" s="746"/>
      <c r="H29" s="746"/>
      <c r="I29" s="746"/>
      <c r="J29" s="746"/>
      <c r="K29" s="746"/>
      <c r="L29" s="746"/>
      <c r="M29" s="746"/>
      <c r="N29" s="746"/>
      <c r="O29" s="743">
        <v>1</v>
      </c>
      <c r="P29" s="744"/>
      <c r="Q29" s="744"/>
      <c r="R29" s="744"/>
      <c r="S29" s="742"/>
      <c r="T29" s="742"/>
      <c r="U29" s="743"/>
      <c r="V29" s="744"/>
      <c r="W29" s="744"/>
      <c r="X29" s="744"/>
      <c r="Y29" s="742"/>
      <c r="Z29" s="742"/>
      <c r="AA29" s="743"/>
      <c r="AB29" s="744"/>
      <c r="AC29" s="744"/>
      <c r="AD29" s="744"/>
      <c r="AE29" s="742"/>
      <c r="AF29" s="742"/>
      <c r="AG29" s="750"/>
      <c r="AH29" s="751"/>
      <c r="AI29" s="751"/>
      <c r="AJ29" s="751"/>
      <c r="AK29" s="751"/>
      <c r="AL29" s="751"/>
      <c r="AM29" s="751"/>
      <c r="AN29" s="751"/>
      <c r="AO29" s="751"/>
      <c r="AP29" s="751"/>
      <c r="AQ29" s="751"/>
      <c r="AR29" s="751"/>
      <c r="AS29" s="751"/>
      <c r="AT29" s="751"/>
      <c r="AU29" s="751"/>
      <c r="AV29" s="751"/>
      <c r="AW29" s="8"/>
    </row>
    <row r="30" spans="1:49" ht="33" customHeight="1">
      <c r="A30" s="8"/>
      <c r="B30" s="756">
        <v>10</v>
      </c>
      <c r="C30" s="757"/>
      <c r="D30" s="757"/>
      <c r="E30" s="745" t="s">
        <v>217</v>
      </c>
      <c r="F30" s="746"/>
      <c r="G30" s="746"/>
      <c r="H30" s="746"/>
      <c r="I30" s="746"/>
      <c r="J30" s="746"/>
      <c r="K30" s="746"/>
      <c r="L30" s="746"/>
      <c r="M30" s="746"/>
      <c r="N30" s="746"/>
      <c r="O30" s="743">
        <v>1</v>
      </c>
      <c r="P30" s="744"/>
      <c r="Q30" s="744"/>
      <c r="R30" s="744"/>
      <c r="S30" s="742"/>
      <c r="T30" s="742"/>
      <c r="U30" s="743"/>
      <c r="V30" s="744"/>
      <c r="W30" s="744"/>
      <c r="X30" s="744"/>
      <c r="Y30" s="742"/>
      <c r="Z30" s="742"/>
      <c r="AA30" s="743"/>
      <c r="AB30" s="744"/>
      <c r="AC30" s="744"/>
      <c r="AD30" s="744"/>
      <c r="AE30" s="742"/>
      <c r="AF30" s="742"/>
      <c r="AG30" s="750" t="s">
        <v>218</v>
      </c>
      <c r="AH30" s="751"/>
      <c r="AI30" s="751"/>
      <c r="AJ30" s="751"/>
      <c r="AK30" s="751"/>
      <c r="AL30" s="751"/>
      <c r="AM30" s="751"/>
      <c r="AN30" s="751"/>
      <c r="AO30" s="751"/>
      <c r="AP30" s="751"/>
      <c r="AQ30" s="751"/>
      <c r="AR30" s="751"/>
      <c r="AS30" s="751"/>
      <c r="AT30" s="751"/>
      <c r="AU30" s="751"/>
      <c r="AV30" s="751"/>
      <c r="AW30" s="8"/>
    </row>
    <row r="31" spans="1:49" ht="40.5" customHeight="1">
      <c r="A31" s="8"/>
      <c r="B31" s="756">
        <v>11</v>
      </c>
      <c r="C31" s="757"/>
      <c r="D31" s="757"/>
      <c r="E31" s="747" t="s">
        <v>219</v>
      </c>
      <c r="F31" s="746"/>
      <c r="G31" s="746"/>
      <c r="H31" s="746"/>
      <c r="I31" s="746"/>
      <c r="J31" s="746"/>
      <c r="K31" s="746"/>
      <c r="L31" s="746"/>
      <c r="M31" s="746"/>
      <c r="N31" s="746"/>
      <c r="O31" s="754" t="s">
        <v>220</v>
      </c>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8"/>
    </row>
    <row r="32" spans="1:49" ht="9.75" customHeight="1">
      <c r="A32" s="8"/>
      <c r="B32" s="740" t="s">
        <v>136</v>
      </c>
      <c r="C32" s="741"/>
      <c r="D32" s="770" t="s">
        <v>221</v>
      </c>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8"/>
    </row>
    <row r="33" spans="1:49" ht="9.75" customHeight="1">
      <c r="A33" s="8"/>
      <c r="B33" s="740" t="s">
        <v>136</v>
      </c>
      <c r="C33" s="741"/>
      <c r="D33" s="748" t="s">
        <v>222</v>
      </c>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8"/>
    </row>
    <row r="34" spans="1:49" ht="9.75" customHeight="1">
      <c r="A34" s="8"/>
      <c r="B34" s="740" t="s">
        <v>136</v>
      </c>
      <c r="C34" s="741"/>
      <c r="D34" s="748" t="s">
        <v>223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8"/>
    </row>
    <row r="35" spans="1:49" ht="9.75" customHeight="1">
      <c r="A35" s="8"/>
      <c r="B35" s="740"/>
      <c r="C35" s="741"/>
      <c r="D35" s="748" t="s">
        <v>224</v>
      </c>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8"/>
    </row>
  </sheetData>
  <sheetProtection algorithmName="SHA-512" hashValue="FJ40gPTMFb2PpV23HBJIuV1dN/fo27T8XUN9oKNaqK4LwO7//oVo+7g9fyyCRnwwRkjd4bq98GaaVR24cVO6Ag==" saltValue="HJEGq2B4pViUZ32uzpB9iw==" spinCount="100000" sheet="1" objects="1" scenarios="1"/>
  <mergeCells count="173">
    <mergeCell ref="AA16:AD16"/>
    <mergeCell ref="AE17:AF17"/>
    <mergeCell ref="O30:R30"/>
    <mergeCell ref="S30:T30"/>
    <mergeCell ref="U16:X16"/>
    <mergeCell ref="U17:X17"/>
    <mergeCell ref="U22:X22"/>
    <mergeCell ref="U29:X29"/>
    <mergeCell ref="S22:T22"/>
    <mergeCell ref="O23:R23"/>
    <mergeCell ref="S23:T23"/>
    <mergeCell ref="O24:R24"/>
    <mergeCell ref="S24:T24"/>
    <mergeCell ref="U30:X30"/>
    <mergeCell ref="S28:T28"/>
    <mergeCell ref="U23:X23"/>
    <mergeCell ref="AG18:AV18"/>
    <mergeCell ref="O22:R22"/>
    <mergeCell ref="D32:AV32"/>
    <mergeCell ref="D33:AV33"/>
    <mergeCell ref="D34:AV34"/>
    <mergeCell ref="AA20:AD20"/>
    <mergeCell ref="AE20:AF20"/>
    <mergeCell ref="Y29:Z29"/>
    <mergeCell ref="AE22:AF22"/>
    <mergeCell ref="AA23:AD23"/>
    <mergeCell ref="AE23:AF23"/>
    <mergeCell ref="B30:D30"/>
    <mergeCell ref="B31:D31"/>
    <mergeCell ref="B23:D24"/>
    <mergeCell ref="B32:C32"/>
    <mergeCell ref="B33:C33"/>
    <mergeCell ref="B34:C34"/>
    <mergeCell ref="AA22:AD22"/>
    <mergeCell ref="AA29:AD29"/>
    <mergeCell ref="AA26:AD26"/>
    <mergeCell ref="Y22:Z22"/>
    <mergeCell ref="Y20:Z20"/>
    <mergeCell ref="Y23:Z23"/>
    <mergeCell ref="Y24:Z24"/>
    <mergeCell ref="AG25:AV25"/>
    <mergeCell ref="AG27:AV27"/>
    <mergeCell ref="AG28:AV28"/>
    <mergeCell ref="AE29:AF29"/>
    <mergeCell ref="AA30:AD30"/>
    <mergeCell ref="AE30:AF30"/>
    <mergeCell ref="AA24:AD24"/>
    <mergeCell ref="AE24:AF24"/>
    <mergeCell ref="AA25:AD25"/>
    <mergeCell ref="AE25:AF25"/>
    <mergeCell ref="AG26:AV26"/>
    <mergeCell ref="AG29:AV29"/>
    <mergeCell ref="AG30:AV30"/>
    <mergeCell ref="B18:D18"/>
    <mergeCell ref="B19:D19"/>
    <mergeCell ref="B22:D22"/>
    <mergeCell ref="B25:D28"/>
    <mergeCell ref="B20:D21"/>
    <mergeCell ref="O14:T14"/>
    <mergeCell ref="S15:T15"/>
    <mergeCell ref="AE18:AF18"/>
    <mergeCell ref="AA19:AD19"/>
    <mergeCell ref="AE19:AF19"/>
    <mergeCell ref="Y28:Z28"/>
    <mergeCell ref="AA17:AD17"/>
    <mergeCell ref="Y25:Z25"/>
    <mergeCell ref="Y17:Z17"/>
    <mergeCell ref="Y18:Z18"/>
    <mergeCell ref="Y19:Z19"/>
    <mergeCell ref="AA18:AD18"/>
    <mergeCell ref="AA14:AF14"/>
    <mergeCell ref="AA15:AD15"/>
    <mergeCell ref="AE15:AF15"/>
    <mergeCell ref="O16:R16"/>
    <mergeCell ref="S16:T16"/>
    <mergeCell ref="Y16:Z16"/>
    <mergeCell ref="AE16:AF16"/>
    <mergeCell ref="U14:Z14"/>
    <mergeCell ref="U15:X15"/>
    <mergeCell ref="Y15:Z15"/>
    <mergeCell ref="B29:D29"/>
    <mergeCell ref="U24:X24"/>
    <mergeCell ref="U25:X25"/>
    <mergeCell ref="U18:X18"/>
    <mergeCell ref="U19:X19"/>
    <mergeCell ref="U20:X20"/>
    <mergeCell ref="U28:X28"/>
    <mergeCell ref="E19:N19"/>
    <mergeCell ref="B14:D15"/>
    <mergeCell ref="O25:R25"/>
    <mergeCell ref="S25:T25"/>
    <mergeCell ref="S17:T17"/>
    <mergeCell ref="O18:R18"/>
    <mergeCell ref="S18:T18"/>
    <mergeCell ref="O19:R19"/>
    <mergeCell ref="O29:R29"/>
    <mergeCell ref="S29:T29"/>
    <mergeCell ref="S19:T19"/>
    <mergeCell ref="O17:R17"/>
    <mergeCell ref="B16:D16"/>
    <mergeCell ref="B17:D17"/>
    <mergeCell ref="AG16:AV16"/>
    <mergeCell ref="O31:AV31"/>
    <mergeCell ref="E29:N29"/>
    <mergeCell ref="E30:N30"/>
    <mergeCell ref="E31:N31"/>
    <mergeCell ref="AG14:AV15"/>
    <mergeCell ref="AG17:AV17"/>
    <mergeCell ref="AG19:AV19"/>
    <mergeCell ref="AG20:AV20"/>
    <mergeCell ref="AG21:AV21"/>
    <mergeCell ref="E18:N18"/>
    <mergeCell ref="E17:N17"/>
    <mergeCell ref="E16:N16"/>
    <mergeCell ref="AG22:AV22"/>
    <mergeCell ref="AG23:AV23"/>
    <mergeCell ref="AA28:AD28"/>
    <mergeCell ref="AE28:AF28"/>
    <mergeCell ref="O21:R21"/>
    <mergeCell ref="S21:T21"/>
    <mergeCell ref="U21:X21"/>
    <mergeCell ref="E14:N15"/>
    <mergeCell ref="O20:R20"/>
    <mergeCell ref="S20:T20"/>
    <mergeCell ref="O15:R15"/>
    <mergeCell ref="B35:C35"/>
    <mergeCell ref="Y21:Z21"/>
    <mergeCell ref="AA21:AD21"/>
    <mergeCell ref="AE21:AF21"/>
    <mergeCell ref="AE26:AF26"/>
    <mergeCell ref="O27:R27"/>
    <mergeCell ref="S27:T27"/>
    <mergeCell ref="U27:X27"/>
    <mergeCell ref="Y27:Z27"/>
    <mergeCell ref="AA27:AD27"/>
    <mergeCell ref="AE27:AF27"/>
    <mergeCell ref="O26:R26"/>
    <mergeCell ref="S26:T26"/>
    <mergeCell ref="U26:X26"/>
    <mergeCell ref="Y26:Z26"/>
    <mergeCell ref="O28:R28"/>
    <mergeCell ref="E24:N24"/>
    <mergeCell ref="E25:N28"/>
    <mergeCell ref="E23:N23"/>
    <mergeCell ref="E22:N22"/>
    <mergeCell ref="E20:N21"/>
    <mergeCell ref="Y30:Z30"/>
    <mergeCell ref="D35:AV35"/>
    <mergeCell ref="AG24:AV24"/>
    <mergeCell ref="AX2:BW6"/>
    <mergeCell ref="B2:J2"/>
    <mergeCell ref="K2:R2"/>
    <mergeCell ref="AN3:AO3"/>
    <mergeCell ref="S8:AV8"/>
    <mergeCell ref="B7:R8"/>
    <mergeCell ref="AO2:AV2"/>
    <mergeCell ref="AF2:AM2"/>
    <mergeCell ref="A4:AW4"/>
    <mergeCell ref="B5:R5"/>
    <mergeCell ref="B6:R6"/>
    <mergeCell ref="AP3:AW3"/>
    <mergeCell ref="AX7:BQ11"/>
    <mergeCell ref="B9:R9"/>
    <mergeCell ref="B11:R11"/>
    <mergeCell ref="S5:AV5"/>
    <mergeCell ref="S6:AV6"/>
    <mergeCell ref="S7:AV7"/>
    <mergeCell ref="S9:AV9"/>
    <mergeCell ref="S11:AE11"/>
    <mergeCell ref="AF11:AI11"/>
    <mergeCell ref="AJ11:AV11"/>
    <mergeCell ref="B10:R10"/>
    <mergeCell ref="S10:AV10"/>
  </mergeCells>
  <phoneticPr fontId="2"/>
  <dataValidations count="1">
    <dataValidation type="list" showInputMessage="1" showErrorMessage="1" sqref="S16:T30 Y16:Z30 AE16:AF30" xr:uid="{00000000-0002-0000-0200-000000000000}">
      <formula1>CHECK</formula1>
    </dataValidation>
  </dataValidations>
  <pageMargins left="0.7" right="0.39" top="0.75" bottom="0.75" header="0.3" footer="0.3"/>
  <pageSetup paperSize="9" scale="91" orientation="portrait" r:id="rId1"/>
  <ignoredErrors>
    <ignoredError sqref="A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CFFFF"/>
  </sheetPr>
  <dimension ref="A1:AT432"/>
  <sheetViews>
    <sheetView view="pageBreakPreview" topLeftCell="A4" zoomScale="115" zoomScaleNormal="100" zoomScaleSheetLayoutView="115" workbookViewId="0">
      <selection activeCell="J9" sqref="J9:AD10"/>
    </sheetView>
  </sheetViews>
  <sheetFormatPr defaultColWidth="9" defaultRowHeight="14"/>
  <cols>
    <col min="1" max="4" width="2.83203125" style="6" customWidth="1"/>
    <col min="5" max="30" width="3" style="6" customWidth="1"/>
    <col min="31" max="103" width="2.58203125" style="6" customWidth="1"/>
    <col min="104" max="16384" width="9" style="6"/>
  </cols>
  <sheetData>
    <row r="1" spans="1:46" ht="60" customHeight="1">
      <c r="A1" s="827" t="s">
        <v>225</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row>
    <row r="2" spans="1:46">
      <c r="A2" s="831" t="s">
        <v>226</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17"/>
      <c r="AF2" s="17"/>
      <c r="AG2" s="17"/>
      <c r="AH2" s="17"/>
      <c r="AI2" s="17"/>
      <c r="AJ2" s="17"/>
      <c r="AK2" s="17"/>
      <c r="AL2" s="17"/>
      <c r="AM2" s="17"/>
      <c r="AN2" s="17"/>
      <c r="AO2" s="17"/>
      <c r="AP2" s="17"/>
      <c r="AQ2" s="17"/>
    </row>
    <row r="3" spans="1:46" ht="18">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10"/>
      <c r="AF3" s="10"/>
      <c r="AG3" s="10"/>
      <c r="AH3" s="10"/>
      <c r="AI3" s="10"/>
      <c r="AJ3" s="10"/>
      <c r="AK3" s="10"/>
      <c r="AL3" s="10"/>
      <c r="AM3" s="10"/>
      <c r="AN3" s="10"/>
      <c r="AO3" s="10"/>
      <c r="AP3" s="10"/>
      <c r="AQ3" s="10"/>
    </row>
    <row r="4" spans="1:46" ht="19.5" customHeight="1">
      <c r="A4" s="9"/>
      <c r="B4" s="9"/>
      <c r="C4" s="9"/>
      <c r="D4" s="9"/>
      <c r="E4" s="9"/>
      <c r="F4" s="9"/>
      <c r="G4" s="9"/>
      <c r="H4" s="9"/>
      <c r="I4" s="9"/>
      <c r="J4" s="9"/>
      <c r="K4" s="9"/>
      <c r="L4" s="842" t="str">
        <f>ADM!$D$4</f>
        <v>中国 2023</v>
      </c>
      <c r="M4" s="843"/>
      <c r="N4" s="843"/>
      <c r="O4" s="843"/>
      <c r="P4" s="843"/>
      <c r="Q4" s="844"/>
      <c r="R4" s="844"/>
      <c r="S4" s="844"/>
      <c r="T4" s="9"/>
      <c r="U4" s="9"/>
      <c r="V4" s="9"/>
      <c r="W4" s="9"/>
      <c r="X4" s="9"/>
      <c r="Y4" s="9"/>
      <c r="Z4" s="9"/>
      <c r="AA4" s="9"/>
      <c r="AB4" s="9"/>
      <c r="AC4" s="9"/>
      <c r="AD4" s="9"/>
      <c r="AE4" s="42"/>
      <c r="AF4" s="42"/>
      <c r="AG4" s="42"/>
      <c r="AH4" s="42"/>
      <c r="AI4" s="42"/>
      <c r="AJ4" s="42"/>
      <c r="AK4" s="42"/>
      <c r="AL4" s="42"/>
      <c r="AM4" s="42"/>
      <c r="AN4" s="42"/>
      <c r="AO4" s="42"/>
      <c r="AP4" s="42"/>
      <c r="AQ4" s="42"/>
    </row>
    <row r="5" spans="1:46" ht="19.5" customHeight="1">
      <c r="A5" s="839" t="s">
        <v>227</v>
      </c>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row>
    <row r="6" spans="1:46" ht="17.25" customHeight="1">
      <c r="A6" s="840" t="s">
        <v>228</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row>
    <row r="7" spans="1:46" ht="17.25" customHeight="1">
      <c r="A7" s="840"/>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row>
    <row r="8" spans="1:46" ht="17.25" customHeight="1">
      <c r="A8" s="840"/>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row>
    <row r="9" spans="1:46" ht="12" customHeight="1">
      <c r="A9" s="786" t="s">
        <v>229</v>
      </c>
      <c r="B9" s="786"/>
      <c r="C9" s="786"/>
      <c r="D9" s="786"/>
      <c r="E9" s="786"/>
      <c r="F9" s="786"/>
      <c r="G9" s="786"/>
      <c r="H9" s="786"/>
      <c r="I9" s="786"/>
      <c r="J9" s="841" t="str">
        <f>申請書!I29&amp;" "&amp;申請書!I32&amp;" "&amp;申請書!I35</f>
        <v xml:space="preserve">  </v>
      </c>
      <c r="K9" s="841"/>
      <c r="L9" s="841"/>
      <c r="M9" s="841"/>
      <c r="N9" s="841"/>
      <c r="O9" s="841"/>
      <c r="P9" s="841"/>
      <c r="Q9" s="841"/>
      <c r="R9" s="841"/>
      <c r="S9" s="841"/>
      <c r="T9" s="841"/>
      <c r="U9" s="841"/>
      <c r="V9" s="841"/>
      <c r="W9" s="841"/>
      <c r="X9" s="841"/>
      <c r="Y9" s="841"/>
      <c r="Z9" s="841"/>
      <c r="AA9" s="841"/>
      <c r="AB9" s="841"/>
      <c r="AC9" s="841"/>
      <c r="AD9" s="841"/>
      <c r="AE9" s="829" t="s">
        <v>230</v>
      </c>
      <c r="AF9" s="830"/>
      <c r="AG9" s="830"/>
      <c r="AH9" s="830"/>
      <c r="AI9" s="830"/>
      <c r="AJ9" s="830"/>
      <c r="AK9" s="830"/>
      <c r="AL9" s="830"/>
      <c r="AM9" s="830"/>
      <c r="AN9" s="830"/>
      <c r="AO9" s="830"/>
      <c r="AP9" s="830"/>
      <c r="AQ9" s="830"/>
      <c r="AR9" s="830"/>
      <c r="AS9" s="830"/>
      <c r="AT9" s="830"/>
    </row>
    <row r="10" spans="1:46" ht="12" customHeight="1">
      <c r="A10" s="786"/>
      <c r="B10" s="786"/>
      <c r="C10" s="786"/>
      <c r="D10" s="786"/>
      <c r="E10" s="786"/>
      <c r="F10" s="786"/>
      <c r="G10" s="786"/>
      <c r="H10" s="786"/>
      <c r="I10" s="786"/>
      <c r="J10" s="841"/>
      <c r="K10" s="841"/>
      <c r="L10" s="841"/>
      <c r="M10" s="841"/>
      <c r="N10" s="841"/>
      <c r="O10" s="841"/>
      <c r="P10" s="841"/>
      <c r="Q10" s="841"/>
      <c r="R10" s="841"/>
      <c r="S10" s="841"/>
      <c r="T10" s="841"/>
      <c r="U10" s="841"/>
      <c r="V10" s="841"/>
      <c r="W10" s="841"/>
      <c r="X10" s="841"/>
      <c r="Y10" s="841"/>
      <c r="Z10" s="841"/>
      <c r="AA10" s="841"/>
      <c r="AB10" s="841"/>
      <c r="AC10" s="841"/>
      <c r="AD10" s="841"/>
      <c r="AE10" s="829"/>
      <c r="AF10" s="830"/>
      <c r="AG10" s="830"/>
      <c r="AH10" s="830"/>
      <c r="AI10" s="830"/>
      <c r="AJ10" s="830"/>
      <c r="AK10" s="830"/>
      <c r="AL10" s="830"/>
      <c r="AM10" s="830"/>
      <c r="AN10" s="830"/>
      <c r="AO10" s="830"/>
      <c r="AP10" s="830"/>
      <c r="AQ10" s="830"/>
      <c r="AR10" s="830"/>
      <c r="AS10" s="830"/>
      <c r="AT10" s="830"/>
    </row>
    <row r="11" spans="1:46" ht="12" customHeight="1">
      <c r="A11" s="786" t="s">
        <v>231</v>
      </c>
      <c r="B11" s="786"/>
      <c r="C11" s="786"/>
      <c r="D11" s="786"/>
      <c r="E11" s="786"/>
      <c r="F11" s="786"/>
      <c r="G11" s="786"/>
      <c r="H11" s="786"/>
      <c r="I11" s="786"/>
      <c r="J11" s="728" t="str">
        <f>IF(申請書!B15="","",申請書!B15)</f>
        <v/>
      </c>
      <c r="K11" s="728"/>
      <c r="L11" s="728"/>
      <c r="M11" s="728"/>
      <c r="N11" s="728"/>
      <c r="O11" s="728"/>
      <c r="P11" s="728"/>
      <c r="Q11" s="728"/>
      <c r="R11" s="728"/>
      <c r="S11" s="728"/>
      <c r="T11" s="728"/>
      <c r="U11" s="728"/>
      <c r="V11" s="728"/>
      <c r="W11" s="728"/>
      <c r="X11" s="728"/>
      <c r="Y11" s="728"/>
      <c r="Z11" s="728"/>
      <c r="AA11" s="728"/>
      <c r="AB11" s="728"/>
      <c r="AC11" s="728"/>
      <c r="AD11" s="728"/>
      <c r="AE11" s="829"/>
      <c r="AF11" s="830"/>
      <c r="AG11" s="830"/>
      <c r="AH11" s="830"/>
      <c r="AI11" s="830"/>
      <c r="AJ11" s="830"/>
      <c r="AK11" s="830"/>
      <c r="AL11" s="830"/>
      <c r="AM11" s="830"/>
      <c r="AN11" s="830"/>
      <c r="AO11" s="830"/>
      <c r="AP11" s="830"/>
      <c r="AQ11" s="830"/>
      <c r="AR11" s="830"/>
      <c r="AS11" s="830"/>
      <c r="AT11" s="830"/>
    </row>
    <row r="12" spans="1:46" ht="12" customHeight="1">
      <c r="A12" s="786"/>
      <c r="B12" s="786"/>
      <c r="C12" s="786"/>
      <c r="D12" s="786"/>
      <c r="E12" s="786"/>
      <c r="F12" s="786"/>
      <c r="G12" s="786"/>
      <c r="H12" s="786"/>
      <c r="I12" s="786"/>
      <c r="J12" s="728"/>
      <c r="K12" s="728"/>
      <c r="L12" s="728"/>
      <c r="M12" s="728"/>
      <c r="N12" s="728"/>
      <c r="O12" s="728"/>
      <c r="P12" s="728"/>
      <c r="Q12" s="728"/>
      <c r="R12" s="728"/>
      <c r="S12" s="728"/>
      <c r="T12" s="728"/>
      <c r="U12" s="728"/>
      <c r="V12" s="728"/>
      <c r="W12" s="728"/>
      <c r="X12" s="728"/>
      <c r="Y12" s="728"/>
      <c r="Z12" s="728"/>
      <c r="AA12" s="728"/>
      <c r="AB12" s="728"/>
      <c r="AC12" s="728"/>
      <c r="AD12" s="728"/>
      <c r="AE12" s="829"/>
      <c r="AF12" s="830"/>
      <c r="AG12" s="830"/>
      <c r="AH12" s="830"/>
      <c r="AI12" s="830"/>
      <c r="AJ12" s="830"/>
      <c r="AK12" s="830"/>
      <c r="AL12" s="830"/>
      <c r="AM12" s="830"/>
      <c r="AN12" s="830"/>
      <c r="AO12" s="830"/>
      <c r="AP12" s="830"/>
      <c r="AQ12" s="830"/>
      <c r="AR12" s="830"/>
      <c r="AS12" s="830"/>
      <c r="AT12" s="830"/>
    </row>
    <row r="13" spans="1:46" ht="12"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row>
    <row r="14" spans="1:46" ht="12" customHeight="1">
      <c r="A14" s="44" t="s">
        <v>232</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1:46" ht="12" customHeight="1">
      <c r="A15" s="45" t="s">
        <v>233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1:46" ht="12" customHeight="1">
      <c r="A16" s="837">
        <f>ADM!F17</f>
        <v>0</v>
      </c>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row>
    <row r="17" spans="1:30" ht="12" customHeight="1">
      <c r="A17" s="834" t="s">
        <v>234</v>
      </c>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row>
    <row r="18" spans="1:30" ht="12.75" customHeight="1">
      <c r="A18" s="835"/>
      <c r="B18" s="835"/>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row>
    <row r="19" spans="1:30" ht="12.75" customHeight="1">
      <c r="A19" s="835"/>
      <c r="B19" s="835"/>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row>
    <row r="20" spans="1:30" ht="12.75" customHeight="1">
      <c r="A20" s="835"/>
      <c r="B20" s="835"/>
      <c r="C20" s="83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row>
    <row r="21" spans="1:30" ht="12.75" customHeight="1">
      <c r="A21" s="836"/>
      <c r="B21" s="836"/>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row>
    <row r="22" spans="1:30" ht="12.75" customHeight="1">
      <c r="A22" s="836"/>
      <c r="B22" s="836"/>
      <c r="C22" s="836"/>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row>
    <row r="23" spans="1:30" ht="13.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0" ht="13.5" customHeight="1">
      <c r="A24" s="807" t="s">
        <v>235</v>
      </c>
      <c r="B24" s="808"/>
      <c r="C24" s="814" t="s">
        <v>236</v>
      </c>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row>
    <row r="25" spans="1:30" ht="13.5" customHeight="1">
      <c r="A25" s="798"/>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800"/>
    </row>
    <row r="26" spans="1:30" ht="13.5" customHeight="1">
      <c r="A26" s="801"/>
      <c r="B26" s="802"/>
      <c r="C26" s="802"/>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3"/>
    </row>
    <row r="27" spans="1:30" ht="13.5" customHeight="1">
      <c r="A27" s="804"/>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6"/>
    </row>
    <row r="28" spans="1:30" ht="13.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1:30" ht="13.5" customHeight="1">
      <c r="A29" s="807" t="s">
        <v>237</v>
      </c>
      <c r="B29" s="808"/>
      <c r="C29" s="814" t="s">
        <v>238</v>
      </c>
      <c r="D29" s="815"/>
      <c r="E29" s="815"/>
      <c r="F29" s="815"/>
      <c r="G29" s="815"/>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row>
    <row r="30" spans="1:30" ht="13.5" customHeight="1">
      <c r="A30" s="825" t="s">
        <v>239</v>
      </c>
      <c r="B30" s="826"/>
      <c r="C30" s="826"/>
      <c r="D30" s="787"/>
      <c r="E30" s="816"/>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row>
    <row r="31" spans="1:30" ht="13.5" customHeight="1">
      <c r="A31" s="826"/>
      <c r="B31" s="826"/>
      <c r="C31" s="826"/>
      <c r="D31" s="78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row>
    <row r="32" spans="1:30" ht="13.5" customHeight="1">
      <c r="A32" s="826"/>
      <c r="B32" s="826"/>
      <c r="C32" s="826"/>
      <c r="D32" s="78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row>
    <row r="33" spans="1:30" ht="13.5" customHeight="1">
      <c r="A33" s="825" t="s">
        <v>240</v>
      </c>
      <c r="B33" s="826"/>
      <c r="C33" s="826"/>
      <c r="D33" s="787"/>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row>
    <row r="34" spans="1:30" ht="13.5" customHeight="1">
      <c r="A34" s="826"/>
      <c r="B34" s="826"/>
      <c r="C34" s="826"/>
      <c r="D34" s="78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row>
    <row r="35" spans="1:30" ht="13.5" customHeight="1">
      <c r="A35" s="826"/>
      <c r="B35" s="826"/>
      <c r="C35" s="826"/>
      <c r="D35" s="78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row>
    <row r="36" spans="1:30" ht="13.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1:30" ht="13.5" customHeight="1">
      <c r="A37" s="807" t="s">
        <v>241</v>
      </c>
      <c r="B37" s="808"/>
      <c r="C37" s="814" t="s">
        <v>242</v>
      </c>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row>
    <row r="38" spans="1:30" ht="13.5" customHeight="1">
      <c r="A38" s="825" t="s">
        <v>243</v>
      </c>
      <c r="B38" s="826"/>
      <c r="C38" s="826"/>
      <c r="D38" s="787"/>
      <c r="E38" s="816"/>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row>
    <row r="39" spans="1:30" ht="13.5" customHeight="1">
      <c r="A39" s="826"/>
      <c r="B39" s="826"/>
      <c r="C39" s="826"/>
      <c r="D39" s="78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row>
    <row r="40" spans="1:30" ht="13.5" customHeight="1">
      <c r="A40" s="826"/>
      <c r="B40" s="826"/>
      <c r="C40" s="826"/>
      <c r="D40" s="78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row>
    <row r="41" spans="1:30" ht="13.5" customHeight="1">
      <c r="A41" s="825" t="s">
        <v>240</v>
      </c>
      <c r="B41" s="826"/>
      <c r="C41" s="826"/>
      <c r="D41" s="787"/>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row>
    <row r="42" spans="1:30" ht="13.5" customHeight="1">
      <c r="A42" s="826"/>
      <c r="B42" s="826"/>
      <c r="C42" s="826"/>
      <c r="D42" s="78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row>
    <row r="43" spans="1:30" ht="13.5" customHeight="1">
      <c r="A43" s="826"/>
      <c r="B43" s="826"/>
      <c r="C43" s="826"/>
      <c r="D43" s="78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row>
    <row r="44" spans="1:30" ht="13.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1:30" ht="13.5" customHeight="1">
      <c r="A45" s="807" t="s">
        <v>244</v>
      </c>
      <c r="B45" s="808"/>
      <c r="C45" s="822" t="s">
        <v>245</v>
      </c>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row>
    <row r="46" spans="1:30" ht="16.5" customHeight="1">
      <c r="A46" s="9"/>
      <c r="B46" s="9"/>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row>
    <row r="47" spans="1:30" ht="16.5" customHeight="1">
      <c r="A47" s="9"/>
      <c r="B47" s="9"/>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row>
    <row r="48" spans="1:30" ht="12.75" customHeight="1">
      <c r="A48" s="816"/>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row>
    <row r="49" spans="1:36" ht="12.75" customHeight="1">
      <c r="A49" s="817"/>
      <c r="B49" s="817"/>
      <c r="C49" s="817"/>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row>
    <row r="50" spans="1:36" ht="12.75" customHeight="1">
      <c r="A50" s="817"/>
      <c r="B50" s="817"/>
      <c r="C50" s="817"/>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row>
    <row r="51" spans="1:36" ht="12.75" customHeight="1">
      <c r="A51" s="817"/>
      <c r="B51" s="817"/>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row>
    <row r="52" spans="1:36" ht="12.75" customHeight="1">
      <c r="A52" s="817"/>
      <c r="B52" s="817"/>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row>
    <row r="53" spans="1:36" ht="12.75" customHeight="1">
      <c r="A53" s="817"/>
      <c r="B53" s="817"/>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row>
    <row r="54" spans="1:36" ht="12.75" customHeight="1">
      <c r="A54" s="817"/>
      <c r="B54" s="817"/>
      <c r="C54" s="817"/>
      <c r="D54" s="817"/>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row>
    <row r="55" spans="1:36" ht="12.75" customHeight="1">
      <c r="A55" s="817"/>
      <c r="B55" s="817"/>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row>
    <row r="56" spans="1:36" ht="13.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1:36" ht="13.5" customHeight="1">
      <c r="A57" s="807" t="s">
        <v>246</v>
      </c>
      <c r="B57" s="808"/>
      <c r="C57" s="824" t="s">
        <v>247</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row>
    <row r="58" spans="1:36" ht="13.5" customHeight="1">
      <c r="A58" s="9"/>
      <c r="B58" s="9"/>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row>
    <row r="59" spans="1:36" ht="13.5" customHeight="1">
      <c r="A59" s="786"/>
      <c r="B59" s="787"/>
      <c r="C59" s="787"/>
      <c r="D59" s="787"/>
      <c r="E59" s="787"/>
      <c r="F59" s="787"/>
      <c r="G59" s="787"/>
      <c r="H59" s="787"/>
      <c r="I59" s="787"/>
      <c r="J59" s="787"/>
      <c r="K59" s="787"/>
      <c r="L59" s="787"/>
      <c r="M59" s="787"/>
      <c r="N59" s="787"/>
      <c r="O59" s="820" t="s">
        <v>248</v>
      </c>
      <c r="P59" s="821"/>
      <c r="Q59" s="821"/>
      <c r="R59" s="821"/>
      <c r="S59" s="820" t="s">
        <v>249</v>
      </c>
      <c r="T59" s="821"/>
      <c r="U59" s="821"/>
      <c r="V59" s="821"/>
      <c r="W59" s="820" t="s">
        <v>250</v>
      </c>
      <c r="X59" s="821"/>
      <c r="Y59" s="821"/>
      <c r="Z59" s="821"/>
      <c r="AA59" s="820" t="s">
        <v>251</v>
      </c>
      <c r="AB59" s="821"/>
      <c r="AC59" s="821"/>
      <c r="AD59" s="821"/>
    </row>
    <row r="60" spans="1:36" ht="13.5" customHeight="1">
      <c r="A60" s="819" t="s">
        <v>252</v>
      </c>
      <c r="B60" s="795"/>
      <c r="C60" s="795"/>
      <c r="D60" s="795"/>
      <c r="E60" s="795"/>
      <c r="F60" s="795"/>
      <c r="G60" s="795"/>
      <c r="H60" s="795"/>
      <c r="I60" s="795"/>
      <c r="J60" s="795"/>
      <c r="K60" s="795"/>
      <c r="L60" s="795"/>
      <c r="M60" s="795"/>
      <c r="N60" s="795"/>
      <c r="O60" s="788"/>
      <c r="P60" s="789"/>
      <c r="Q60" s="789"/>
      <c r="R60" s="789"/>
      <c r="S60" s="788"/>
      <c r="T60" s="789"/>
      <c r="U60" s="789"/>
      <c r="V60" s="789"/>
      <c r="W60" s="788"/>
      <c r="X60" s="789"/>
      <c r="Y60" s="789"/>
      <c r="Z60" s="789"/>
      <c r="AA60" s="788"/>
      <c r="AB60" s="789"/>
      <c r="AC60" s="789"/>
      <c r="AD60" s="789"/>
    </row>
    <row r="61" spans="1:36" ht="13.5" customHeight="1">
      <c r="A61" s="819" t="s">
        <v>253</v>
      </c>
      <c r="B61" s="795"/>
      <c r="C61" s="795"/>
      <c r="D61" s="795"/>
      <c r="E61" s="795"/>
      <c r="F61" s="795"/>
      <c r="G61" s="795"/>
      <c r="H61" s="795"/>
      <c r="I61" s="795"/>
      <c r="J61" s="795"/>
      <c r="K61" s="795"/>
      <c r="L61" s="795"/>
      <c r="M61" s="795"/>
      <c r="N61" s="795"/>
      <c r="O61" s="788"/>
      <c r="P61" s="789"/>
      <c r="Q61" s="789"/>
      <c r="R61" s="789"/>
      <c r="S61" s="788"/>
      <c r="T61" s="789"/>
      <c r="U61" s="789"/>
      <c r="V61" s="789"/>
      <c r="W61" s="788"/>
      <c r="X61" s="789"/>
      <c r="Y61" s="789"/>
      <c r="Z61" s="789"/>
      <c r="AA61" s="788"/>
      <c r="AB61" s="789"/>
      <c r="AC61" s="789"/>
      <c r="AD61" s="789"/>
    </row>
    <row r="62" spans="1:36" ht="13.5" customHeight="1">
      <c r="A62" s="819" t="s">
        <v>254</v>
      </c>
      <c r="B62" s="795"/>
      <c r="C62" s="795"/>
      <c r="D62" s="795"/>
      <c r="E62" s="795"/>
      <c r="F62" s="795"/>
      <c r="G62" s="795"/>
      <c r="H62" s="795"/>
      <c r="I62" s="795"/>
      <c r="J62" s="795"/>
      <c r="K62" s="795"/>
      <c r="L62" s="795"/>
      <c r="M62" s="795"/>
      <c r="N62" s="795"/>
      <c r="O62" s="788"/>
      <c r="P62" s="789"/>
      <c r="Q62" s="789"/>
      <c r="R62" s="789"/>
      <c r="S62" s="788"/>
      <c r="T62" s="789"/>
      <c r="U62" s="789"/>
      <c r="V62" s="789"/>
      <c r="W62" s="788"/>
      <c r="X62" s="789"/>
      <c r="Y62" s="789"/>
      <c r="Z62" s="789"/>
      <c r="AA62" s="788"/>
      <c r="AB62" s="789"/>
      <c r="AC62" s="789"/>
      <c r="AD62" s="789"/>
      <c r="AJ62" s="16"/>
    </row>
    <row r="63" spans="1:36" ht="13.5" customHeight="1">
      <c r="A63" s="819" t="s">
        <v>255</v>
      </c>
      <c r="B63" s="795"/>
      <c r="C63" s="795"/>
      <c r="D63" s="795"/>
      <c r="E63" s="795"/>
      <c r="F63" s="795"/>
      <c r="G63" s="795"/>
      <c r="H63" s="795"/>
      <c r="I63" s="795"/>
      <c r="J63" s="795"/>
      <c r="K63" s="795"/>
      <c r="L63" s="795"/>
      <c r="M63" s="795"/>
      <c r="N63" s="795"/>
      <c r="O63" s="788"/>
      <c r="P63" s="789"/>
      <c r="Q63" s="789"/>
      <c r="R63" s="789"/>
      <c r="S63" s="788"/>
      <c r="T63" s="789"/>
      <c r="U63" s="789"/>
      <c r="V63" s="789"/>
      <c r="W63" s="788"/>
      <c r="X63" s="789"/>
      <c r="Y63" s="789"/>
      <c r="Z63" s="789"/>
      <c r="AA63" s="788"/>
      <c r="AB63" s="789"/>
      <c r="AC63" s="789"/>
      <c r="AD63" s="789"/>
    </row>
    <row r="64" spans="1:36" ht="13.5" customHeight="1">
      <c r="A64" s="819" t="s">
        <v>256</v>
      </c>
      <c r="B64" s="795"/>
      <c r="C64" s="795"/>
      <c r="D64" s="795"/>
      <c r="E64" s="795"/>
      <c r="F64" s="795"/>
      <c r="G64" s="795"/>
      <c r="H64" s="795"/>
      <c r="I64" s="795"/>
      <c r="J64" s="795"/>
      <c r="K64" s="795"/>
      <c r="L64" s="795"/>
      <c r="M64" s="795"/>
      <c r="N64" s="795"/>
      <c r="O64" s="788"/>
      <c r="P64" s="789"/>
      <c r="Q64" s="789"/>
      <c r="R64" s="789"/>
      <c r="S64" s="788"/>
      <c r="T64" s="789"/>
      <c r="U64" s="789"/>
      <c r="V64" s="789"/>
      <c r="W64" s="788"/>
      <c r="X64" s="789"/>
      <c r="Y64" s="789"/>
      <c r="Z64" s="789"/>
      <c r="AA64" s="788"/>
      <c r="AB64" s="789"/>
      <c r="AC64" s="789"/>
      <c r="AD64" s="789"/>
    </row>
    <row r="65" spans="1:30" ht="13.5" customHeight="1">
      <c r="A65" s="819" t="s">
        <v>257</v>
      </c>
      <c r="B65" s="795"/>
      <c r="C65" s="795"/>
      <c r="D65" s="795"/>
      <c r="E65" s="795"/>
      <c r="F65" s="795"/>
      <c r="G65" s="795"/>
      <c r="H65" s="795"/>
      <c r="I65" s="795"/>
      <c r="J65" s="795"/>
      <c r="K65" s="795"/>
      <c r="L65" s="795"/>
      <c r="M65" s="795"/>
      <c r="N65" s="795"/>
      <c r="O65" s="788"/>
      <c r="P65" s="789"/>
      <c r="Q65" s="789"/>
      <c r="R65" s="789"/>
      <c r="S65" s="788"/>
      <c r="T65" s="789"/>
      <c r="U65" s="789"/>
      <c r="V65" s="789"/>
      <c r="W65" s="788"/>
      <c r="X65" s="789"/>
      <c r="Y65" s="789"/>
      <c r="Z65" s="789"/>
      <c r="AA65" s="788"/>
      <c r="AB65" s="789"/>
      <c r="AC65" s="789"/>
      <c r="AD65" s="789"/>
    </row>
    <row r="66" spans="1:30" ht="13.5" customHeight="1">
      <c r="A66" s="819" t="s">
        <v>258</v>
      </c>
      <c r="B66" s="795"/>
      <c r="C66" s="795"/>
      <c r="D66" s="795"/>
      <c r="E66" s="795"/>
      <c r="F66" s="795"/>
      <c r="G66" s="795"/>
      <c r="H66" s="795"/>
      <c r="I66" s="795"/>
      <c r="J66" s="795"/>
      <c r="K66" s="795"/>
      <c r="L66" s="795"/>
      <c r="M66" s="795"/>
      <c r="N66" s="795"/>
      <c r="O66" s="788"/>
      <c r="P66" s="789"/>
      <c r="Q66" s="789"/>
      <c r="R66" s="789"/>
      <c r="S66" s="788"/>
      <c r="T66" s="789"/>
      <c r="U66" s="789"/>
      <c r="V66" s="789"/>
      <c r="W66" s="788"/>
      <c r="X66" s="789"/>
      <c r="Y66" s="789"/>
      <c r="Z66" s="789"/>
      <c r="AA66" s="788"/>
      <c r="AB66" s="789"/>
      <c r="AC66" s="789"/>
      <c r="AD66" s="789"/>
    </row>
    <row r="67" spans="1:30" ht="13.5" customHeight="1">
      <c r="A67" s="819" t="s">
        <v>259</v>
      </c>
      <c r="B67" s="795"/>
      <c r="C67" s="795"/>
      <c r="D67" s="795"/>
      <c r="E67" s="795"/>
      <c r="F67" s="795"/>
      <c r="G67" s="795"/>
      <c r="H67" s="795"/>
      <c r="I67" s="795"/>
      <c r="J67" s="795"/>
      <c r="K67" s="795"/>
      <c r="L67" s="795"/>
      <c r="M67" s="795"/>
      <c r="N67" s="795"/>
      <c r="O67" s="788"/>
      <c r="P67" s="789"/>
      <c r="Q67" s="789"/>
      <c r="R67" s="789"/>
      <c r="S67" s="788"/>
      <c r="T67" s="789"/>
      <c r="U67" s="789"/>
      <c r="V67" s="789"/>
      <c r="W67" s="788"/>
      <c r="X67" s="789"/>
      <c r="Y67" s="789"/>
      <c r="Z67" s="789"/>
      <c r="AA67" s="788"/>
      <c r="AB67" s="789"/>
      <c r="AC67" s="789"/>
      <c r="AD67" s="789"/>
    </row>
    <row r="68" spans="1:30" ht="13.5" customHeight="1">
      <c r="A68" s="819" t="s">
        <v>260</v>
      </c>
      <c r="B68" s="795"/>
      <c r="C68" s="795"/>
      <c r="D68" s="795"/>
      <c r="E68" s="795"/>
      <c r="F68" s="795"/>
      <c r="G68" s="795"/>
      <c r="H68" s="795"/>
      <c r="I68" s="795"/>
      <c r="J68" s="795"/>
      <c r="K68" s="795"/>
      <c r="L68" s="795"/>
      <c r="M68" s="795"/>
      <c r="N68" s="795"/>
      <c r="O68" s="788"/>
      <c r="P68" s="789"/>
      <c r="Q68" s="789"/>
      <c r="R68" s="789"/>
      <c r="S68" s="788"/>
      <c r="T68" s="789"/>
      <c r="U68" s="789"/>
      <c r="V68" s="789"/>
      <c r="W68" s="788"/>
      <c r="X68" s="789"/>
      <c r="Y68" s="789"/>
      <c r="Z68" s="789"/>
      <c r="AA68" s="788"/>
      <c r="AB68" s="789"/>
      <c r="AC68" s="789"/>
      <c r="AD68" s="789"/>
    </row>
    <row r="69" spans="1:30" ht="13.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1:30" ht="13.5" customHeight="1">
      <c r="A70" s="807" t="s">
        <v>261</v>
      </c>
      <c r="B70" s="808"/>
      <c r="C70" s="809" t="s">
        <v>262</v>
      </c>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row>
    <row r="71" spans="1:30" ht="14.25" customHeight="1">
      <c r="A71" s="9"/>
      <c r="B71" s="9"/>
      <c r="C71" s="811"/>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row>
    <row r="72" spans="1:30" ht="13.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ht="13.5" customHeight="1">
      <c r="A73" s="9"/>
      <c r="B73" s="9"/>
      <c r="C73" s="788"/>
      <c r="D73" s="789"/>
      <c r="E73" s="812" t="s">
        <v>263</v>
      </c>
      <c r="F73" s="813"/>
      <c r="G73" s="813"/>
      <c r="H73" s="813"/>
      <c r="I73" s="813"/>
      <c r="J73" s="813"/>
      <c r="K73" s="9"/>
      <c r="L73" s="788"/>
      <c r="M73" s="789"/>
      <c r="N73" s="812" t="s">
        <v>264</v>
      </c>
      <c r="O73" s="813"/>
      <c r="P73" s="813"/>
      <c r="Q73" s="813"/>
      <c r="R73" s="813"/>
      <c r="S73" s="813"/>
      <c r="T73" s="9"/>
      <c r="U73" s="788"/>
      <c r="V73" s="789"/>
      <c r="W73" s="812" t="s">
        <v>265</v>
      </c>
      <c r="X73" s="813"/>
      <c r="Y73" s="813"/>
      <c r="Z73" s="813"/>
      <c r="AA73" s="813"/>
      <c r="AB73" s="813"/>
      <c r="AC73" s="9"/>
      <c r="AD73" s="9"/>
    </row>
    <row r="74" spans="1:30" ht="13.5" customHeight="1">
      <c r="A74" s="9"/>
      <c r="B74" s="9"/>
      <c r="C74" s="789"/>
      <c r="D74" s="789"/>
      <c r="E74" s="813"/>
      <c r="F74" s="813"/>
      <c r="G74" s="813"/>
      <c r="H74" s="813"/>
      <c r="I74" s="813"/>
      <c r="J74" s="813"/>
      <c r="K74" s="9"/>
      <c r="L74" s="789"/>
      <c r="M74" s="789"/>
      <c r="N74" s="813"/>
      <c r="O74" s="813"/>
      <c r="P74" s="813"/>
      <c r="Q74" s="813"/>
      <c r="R74" s="813"/>
      <c r="S74" s="813"/>
      <c r="T74" s="9"/>
      <c r="U74" s="789"/>
      <c r="V74" s="789"/>
      <c r="W74" s="813"/>
      <c r="X74" s="813"/>
      <c r="Y74" s="813"/>
      <c r="Z74" s="813"/>
      <c r="AA74" s="813"/>
      <c r="AB74" s="813"/>
      <c r="AC74" s="9"/>
      <c r="AD74" s="9"/>
    </row>
    <row r="75" spans="1:30" ht="13.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1:30" ht="13.5" customHeight="1">
      <c r="A76" s="9"/>
      <c r="B76" s="9"/>
      <c r="C76" s="814" t="s">
        <v>266</v>
      </c>
      <c r="D76" s="815"/>
      <c r="E76" s="815"/>
      <c r="F76" s="815"/>
      <c r="G76" s="815"/>
      <c r="H76" s="815"/>
      <c r="I76" s="815"/>
      <c r="J76" s="815"/>
      <c r="K76" s="815"/>
      <c r="L76" s="815"/>
      <c r="M76" s="815"/>
      <c r="N76" s="815"/>
      <c r="O76" s="815"/>
      <c r="P76" s="815"/>
      <c r="Q76" s="815"/>
      <c r="R76" s="815"/>
      <c r="S76" s="815"/>
      <c r="T76" s="815"/>
      <c r="U76" s="815"/>
      <c r="V76" s="815"/>
      <c r="W76" s="815"/>
      <c r="X76" s="815"/>
      <c r="Y76" s="815"/>
      <c r="Z76" s="815"/>
      <c r="AA76" s="815"/>
      <c r="AB76" s="815"/>
      <c r="AC76" s="9"/>
      <c r="AD76" s="9"/>
    </row>
    <row r="77" spans="1:30" ht="13.5" customHeight="1">
      <c r="A77" s="9"/>
      <c r="B77" s="9"/>
      <c r="C77" s="816"/>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9"/>
      <c r="AD77" s="9"/>
    </row>
    <row r="78" spans="1:30" ht="13.5" customHeight="1">
      <c r="A78" s="9"/>
      <c r="B78" s="9"/>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9"/>
      <c r="AD78" s="9"/>
    </row>
    <row r="79" spans="1:30" ht="13.5" customHeight="1">
      <c r="A79" s="9"/>
      <c r="B79" s="9"/>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9"/>
      <c r="AD79" s="9"/>
    </row>
    <row r="80" spans="1:30" ht="13.5" customHeight="1">
      <c r="A80" s="9"/>
      <c r="B80" s="9"/>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9"/>
      <c r="AD80" s="9"/>
    </row>
    <row r="81" spans="1:30" ht="13.5" customHeight="1">
      <c r="A81" s="9"/>
      <c r="B81" s="9"/>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9"/>
      <c r="AD81" s="9"/>
    </row>
    <row r="82" spans="1:30" ht="13.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spans="1:30" ht="13.5" customHeight="1">
      <c r="A83" s="807" t="s">
        <v>267</v>
      </c>
      <c r="B83" s="808"/>
      <c r="C83" s="814" t="s">
        <v>268</v>
      </c>
      <c r="D83" s="815"/>
      <c r="E83" s="815"/>
      <c r="F83" s="815"/>
      <c r="G83" s="815"/>
      <c r="H83" s="815"/>
      <c r="I83" s="815"/>
      <c r="J83" s="815"/>
      <c r="K83" s="815"/>
      <c r="L83" s="815"/>
      <c r="M83" s="815"/>
      <c r="N83" s="815"/>
      <c r="O83" s="815"/>
      <c r="P83" s="815"/>
      <c r="Q83" s="815"/>
      <c r="R83" s="815"/>
      <c r="S83" s="815"/>
      <c r="T83" s="815"/>
      <c r="U83" s="815"/>
      <c r="V83" s="815"/>
      <c r="W83" s="815"/>
      <c r="X83" s="815"/>
      <c r="Y83" s="815"/>
      <c r="Z83" s="815"/>
      <c r="AA83" s="815"/>
      <c r="AB83" s="815"/>
      <c r="AC83" s="815"/>
      <c r="AD83" s="815"/>
    </row>
    <row r="84" spans="1:30" ht="13.5" customHeight="1">
      <c r="A84" s="798"/>
      <c r="B84" s="799"/>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800"/>
    </row>
    <row r="85" spans="1:30" ht="13.5" customHeight="1">
      <c r="A85" s="801"/>
      <c r="B85" s="802"/>
      <c r="C85" s="802"/>
      <c r="D85" s="802"/>
      <c r="E85" s="802"/>
      <c r="F85" s="802"/>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3"/>
    </row>
    <row r="86" spans="1:30" ht="13.5" customHeight="1">
      <c r="A86" s="804"/>
      <c r="B86" s="805"/>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6"/>
    </row>
    <row r="87" spans="1:30" ht="13.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ht="13.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1:30" ht="13.5" customHeight="1">
      <c r="A89" s="47" t="s">
        <v>269</v>
      </c>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1:30" ht="13.5" customHeight="1">
      <c r="A90" s="786" t="s">
        <v>270</v>
      </c>
      <c r="B90" s="787"/>
      <c r="C90" s="787"/>
      <c r="D90" s="787"/>
      <c r="E90" s="792"/>
      <c r="F90" s="793"/>
      <c r="G90" s="793"/>
      <c r="H90" s="793"/>
      <c r="I90" s="793"/>
      <c r="J90" s="793"/>
      <c r="K90" s="793"/>
      <c r="L90" s="793"/>
      <c r="M90" s="793"/>
      <c r="N90" s="793"/>
      <c r="O90" s="793"/>
      <c r="P90" s="793"/>
      <c r="Q90" s="793"/>
      <c r="R90" s="793"/>
      <c r="S90" s="793"/>
      <c r="T90" s="793"/>
      <c r="U90" s="793"/>
      <c r="V90" s="793"/>
      <c r="W90" s="793"/>
      <c r="X90" s="793"/>
      <c r="Y90" s="793"/>
      <c r="Z90" s="793"/>
      <c r="AA90" s="793"/>
      <c r="AB90" s="793"/>
      <c r="AC90" s="793"/>
      <c r="AD90" s="793"/>
    </row>
    <row r="91" spans="1:30" ht="13.5" customHeight="1">
      <c r="A91" s="787"/>
      <c r="B91" s="787"/>
      <c r="C91" s="787"/>
      <c r="D91" s="787"/>
      <c r="E91" s="793"/>
      <c r="F91" s="793"/>
      <c r="G91" s="793"/>
      <c r="H91" s="793"/>
      <c r="I91" s="793"/>
      <c r="J91" s="793"/>
      <c r="K91" s="793"/>
      <c r="L91" s="793"/>
      <c r="M91" s="793"/>
      <c r="N91" s="793"/>
      <c r="O91" s="793"/>
      <c r="P91" s="793"/>
      <c r="Q91" s="793"/>
      <c r="R91" s="793"/>
      <c r="S91" s="793"/>
      <c r="T91" s="793"/>
      <c r="U91" s="793"/>
      <c r="V91" s="793"/>
      <c r="W91" s="793"/>
      <c r="X91" s="793"/>
      <c r="Y91" s="793"/>
      <c r="Z91" s="793"/>
      <c r="AA91" s="793"/>
      <c r="AB91" s="793"/>
      <c r="AC91" s="793"/>
      <c r="AD91" s="793"/>
    </row>
    <row r="92" spans="1:30" ht="13.5" customHeight="1">
      <c r="A92" s="794" t="s">
        <v>271</v>
      </c>
      <c r="B92" s="795"/>
      <c r="C92" s="795"/>
      <c r="D92" s="795"/>
      <c r="E92" s="795"/>
      <c r="F92" s="795"/>
      <c r="G92" s="795"/>
      <c r="H92" s="795"/>
      <c r="I92" s="795"/>
      <c r="J92" s="792"/>
      <c r="K92" s="793"/>
      <c r="L92" s="793"/>
      <c r="M92" s="793"/>
      <c r="N92" s="793"/>
      <c r="O92" s="793"/>
      <c r="P92" s="793"/>
      <c r="Q92" s="793"/>
      <c r="R92" s="793"/>
      <c r="S92" s="793"/>
      <c r="T92" s="793"/>
      <c r="U92" s="793"/>
      <c r="V92" s="793"/>
      <c r="W92" s="793"/>
      <c r="X92" s="793"/>
      <c r="Y92" s="793"/>
      <c r="Z92" s="793"/>
      <c r="AA92" s="793"/>
      <c r="AB92" s="793"/>
      <c r="AC92" s="793"/>
      <c r="AD92" s="793"/>
    </row>
    <row r="93" spans="1:30" ht="13.5" customHeight="1">
      <c r="A93" s="795"/>
      <c r="B93" s="795"/>
      <c r="C93" s="795"/>
      <c r="D93" s="795"/>
      <c r="E93" s="795"/>
      <c r="F93" s="795"/>
      <c r="G93" s="795"/>
      <c r="H93" s="795"/>
      <c r="I93" s="795"/>
      <c r="J93" s="793"/>
      <c r="K93" s="793"/>
      <c r="L93" s="793"/>
      <c r="M93" s="793"/>
      <c r="N93" s="793"/>
      <c r="O93" s="793"/>
      <c r="P93" s="793"/>
      <c r="Q93" s="793"/>
      <c r="R93" s="793"/>
      <c r="S93" s="793"/>
      <c r="T93" s="793"/>
      <c r="U93" s="793"/>
      <c r="V93" s="793"/>
      <c r="W93" s="793"/>
      <c r="X93" s="793"/>
      <c r="Y93" s="793"/>
      <c r="Z93" s="793"/>
      <c r="AA93" s="793"/>
      <c r="AB93" s="793"/>
      <c r="AC93" s="793"/>
      <c r="AD93" s="793"/>
    </row>
    <row r="94" spans="1:30" ht="13.5" customHeight="1">
      <c r="A94" s="786" t="s">
        <v>272</v>
      </c>
      <c r="B94" s="787"/>
      <c r="C94" s="787"/>
      <c r="D94" s="787"/>
      <c r="E94" s="787"/>
      <c r="F94" s="787"/>
      <c r="G94" s="787"/>
      <c r="H94" s="787"/>
      <c r="I94" s="787"/>
      <c r="J94" s="787"/>
      <c r="K94" s="787"/>
      <c r="L94" s="787"/>
      <c r="M94" s="787"/>
      <c r="N94" s="787"/>
      <c r="O94" s="787"/>
      <c r="P94" s="787"/>
      <c r="Q94" s="787"/>
      <c r="R94" s="787"/>
      <c r="S94" s="787"/>
      <c r="T94" s="787"/>
      <c r="U94" s="787"/>
      <c r="V94" s="787"/>
      <c r="W94" s="787"/>
      <c r="X94" s="787"/>
      <c r="Y94" s="787"/>
      <c r="Z94" s="787"/>
      <c r="AA94" s="787"/>
      <c r="AB94" s="787"/>
      <c r="AC94" s="787"/>
      <c r="AD94" s="787"/>
    </row>
    <row r="95" spans="1:30" ht="13.5" customHeight="1">
      <c r="A95" s="796"/>
      <c r="B95" s="797"/>
      <c r="C95" s="797"/>
      <c r="D95" s="797"/>
      <c r="E95" s="797"/>
      <c r="F95" s="797"/>
      <c r="G95" s="797"/>
      <c r="H95" s="797"/>
      <c r="I95" s="797"/>
      <c r="J95" s="797"/>
      <c r="K95" s="797"/>
      <c r="L95" s="797"/>
      <c r="M95" s="797"/>
      <c r="N95" s="797"/>
      <c r="O95" s="797"/>
      <c r="P95" s="797"/>
      <c r="Q95" s="797"/>
      <c r="R95" s="797"/>
      <c r="S95" s="797"/>
      <c r="T95" s="797"/>
      <c r="U95" s="797"/>
      <c r="V95" s="797"/>
      <c r="W95" s="797"/>
      <c r="X95" s="797"/>
      <c r="Y95" s="797"/>
      <c r="Z95" s="797"/>
      <c r="AA95" s="797"/>
      <c r="AB95" s="797"/>
      <c r="AC95" s="797"/>
      <c r="AD95" s="797"/>
    </row>
    <row r="96" spans="1:30" ht="13.5" customHeight="1">
      <c r="A96" s="797"/>
      <c r="B96" s="797"/>
      <c r="C96" s="797"/>
      <c r="D96" s="797"/>
      <c r="E96" s="797"/>
      <c r="F96" s="797"/>
      <c r="G96" s="797"/>
      <c r="H96" s="797"/>
      <c r="I96" s="797"/>
      <c r="J96" s="797"/>
      <c r="K96" s="797"/>
      <c r="L96" s="797"/>
      <c r="M96" s="797"/>
      <c r="N96" s="797"/>
      <c r="O96" s="797"/>
      <c r="P96" s="797"/>
      <c r="Q96" s="797"/>
      <c r="R96" s="797"/>
      <c r="S96" s="797"/>
      <c r="T96" s="797"/>
      <c r="U96" s="797"/>
      <c r="V96" s="797"/>
      <c r="W96" s="797"/>
      <c r="X96" s="797"/>
      <c r="Y96" s="797"/>
      <c r="Z96" s="797"/>
      <c r="AA96" s="797"/>
      <c r="AB96" s="797"/>
      <c r="AC96" s="797"/>
      <c r="AD96" s="797"/>
    </row>
    <row r="97" spans="1:30" ht="13.5" customHeight="1">
      <c r="A97" s="786" t="s">
        <v>273</v>
      </c>
      <c r="B97" s="787"/>
      <c r="C97" s="787"/>
      <c r="D97" s="787"/>
      <c r="E97" s="788"/>
      <c r="F97" s="789"/>
      <c r="G97" s="789"/>
      <c r="H97" s="789"/>
      <c r="I97" s="789"/>
      <c r="J97" s="789"/>
      <c r="K97" s="789"/>
      <c r="L97" s="789"/>
      <c r="M97" s="789"/>
      <c r="N97" s="789"/>
      <c r="O97" s="789"/>
      <c r="P97" s="789"/>
      <c r="Q97" s="789"/>
      <c r="R97" s="789"/>
      <c r="S97" s="789"/>
      <c r="T97" s="789"/>
      <c r="U97" s="789"/>
      <c r="V97" s="789"/>
      <c r="W97" s="789"/>
      <c r="X97" s="789"/>
      <c r="Y97" s="789"/>
      <c r="Z97" s="789"/>
      <c r="AA97" s="789"/>
      <c r="AB97" s="789"/>
      <c r="AC97" s="789"/>
      <c r="AD97" s="789"/>
    </row>
    <row r="98" spans="1:30" ht="13.5" customHeight="1">
      <c r="A98" s="787"/>
      <c r="B98" s="787"/>
      <c r="C98" s="787"/>
      <c r="D98" s="787"/>
      <c r="E98" s="789"/>
      <c r="F98" s="789"/>
      <c r="G98" s="789"/>
      <c r="H98" s="789"/>
      <c r="I98" s="789"/>
      <c r="J98" s="789"/>
      <c r="K98" s="789"/>
      <c r="L98" s="789"/>
      <c r="M98" s="789"/>
      <c r="N98" s="789"/>
      <c r="O98" s="789"/>
      <c r="P98" s="789"/>
      <c r="Q98" s="789"/>
      <c r="R98" s="789"/>
      <c r="S98" s="789"/>
      <c r="T98" s="789"/>
      <c r="U98" s="789"/>
      <c r="V98" s="789"/>
      <c r="W98" s="789"/>
      <c r="X98" s="789"/>
      <c r="Y98" s="789"/>
      <c r="Z98" s="789"/>
      <c r="AA98" s="789"/>
      <c r="AB98" s="789"/>
      <c r="AC98" s="789"/>
      <c r="AD98" s="789"/>
    </row>
    <row r="99" spans="1:30" ht="13.5" customHeight="1">
      <c r="A99" s="786" t="s">
        <v>184</v>
      </c>
      <c r="B99" s="787"/>
      <c r="C99" s="787"/>
      <c r="D99" s="790"/>
      <c r="E99" s="791"/>
      <c r="F99" s="791"/>
      <c r="G99" s="791"/>
      <c r="H99" s="791"/>
      <c r="I99" s="791"/>
      <c r="J99" s="791"/>
      <c r="K99" s="791"/>
      <c r="L99" s="791"/>
      <c r="M99" s="791"/>
      <c r="N99" s="791"/>
      <c r="O99" s="786" t="s">
        <v>182</v>
      </c>
      <c r="P99" s="787"/>
      <c r="Q99" s="787"/>
      <c r="R99" s="790"/>
      <c r="S99" s="791"/>
      <c r="T99" s="791"/>
      <c r="U99" s="791"/>
      <c r="V99" s="791"/>
      <c r="W99" s="791"/>
      <c r="X99" s="791"/>
      <c r="Y99" s="791"/>
      <c r="Z99" s="791"/>
      <c r="AA99" s="791"/>
      <c r="AB99" s="791"/>
      <c r="AC99" s="791"/>
      <c r="AD99" s="791"/>
    </row>
    <row r="100" spans="1:30" ht="13.5" customHeight="1">
      <c r="A100" s="787"/>
      <c r="B100" s="787"/>
      <c r="C100" s="787"/>
      <c r="D100" s="791"/>
      <c r="E100" s="791"/>
      <c r="F100" s="791"/>
      <c r="G100" s="791"/>
      <c r="H100" s="791"/>
      <c r="I100" s="791"/>
      <c r="J100" s="791"/>
      <c r="K100" s="791"/>
      <c r="L100" s="791"/>
      <c r="M100" s="791"/>
      <c r="N100" s="791"/>
      <c r="O100" s="787"/>
      <c r="P100" s="787"/>
      <c r="Q100" s="787"/>
      <c r="R100" s="791"/>
      <c r="S100" s="791"/>
      <c r="T100" s="791"/>
      <c r="U100" s="791"/>
      <c r="V100" s="791"/>
      <c r="W100" s="791"/>
      <c r="X100" s="791"/>
      <c r="Y100" s="791"/>
      <c r="Z100" s="791"/>
      <c r="AA100" s="791"/>
      <c r="AB100" s="791"/>
      <c r="AC100" s="791"/>
      <c r="AD100" s="791"/>
    </row>
    <row r="101" spans="1:30" ht="13.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ht="13.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ht="13.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ht="13.5" customHeight="1">
      <c r="A104" s="9"/>
      <c r="B104" s="9"/>
      <c r="C104" s="9"/>
      <c r="D104" s="9"/>
      <c r="E104" s="9"/>
      <c r="F104" s="9"/>
      <c r="G104" s="9"/>
      <c r="H104" s="9"/>
      <c r="I104" s="9"/>
      <c r="J104" s="9"/>
      <c r="K104" s="9"/>
      <c r="L104" s="9"/>
      <c r="M104" s="9"/>
      <c r="N104" s="9"/>
      <c r="O104" s="9"/>
      <c r="P104" s="774" t="s">
        <v>274</v>
      </c>
      <c r="Q104" s="206"/>
      <c r="R104" s="206"/>
      <c r="S104" s="206"/>
      <c r="T104" s="775"/>
      <c r="U104" s="776"/>
      <c r="V104" s="776"/>
      <c r="W104" s="776"/>
      <c r="X104" s="776"/>
      <c r="Y104" s="776"/>
      <c r="Z104" s="776"/>
      <c r="AA104" s="776"/>
      <c r="AB104" s="776"/>
      <c r="AC104" s="776"/>
      <c r="AD104" s="776"/>
    </row>
    <row r="105" spans="1:30" ht="13.5" customHeight="1" thickBot="1">
      <c r="A105" s="9"/>
      <c r="B105" s="9"/>
      <c r="C105" s="9"/>
      <c r="D105" s="9"/>
      <c r="E105" s="9"/>
      <c r="F105" s="9"/>
      <c r="G105" s="9"/>
      <c r="H105" s="9"/>
      <c r="I105" s="9"/>
      <c r="J105" s="9"/>
      <c r="K105" s="9"/>
      <c r="L105" s="9"/>
      <c r="M105" s="9"/>
      <c r="N105" s="9"/>
      <c r="O105" s="9"/>
      <c r="P105" s="206"/>
      <c r="Q105" s="206"/>
      <c r="R105" s="206"/>
      <c r="S105" s="206"/>
      <c r="T105" s="777"/>
      <c r="U105" s="777"/>
      <c r="V105" s="777"/>
      <c r="W105" s="777"/>
      <c r="X105" s="777"/>
      <c r="Y105" s="777"/>
      <c r="Z105" s="777"/>
      <c r="AA105" s="777"/>
      <c r="AB105" s="777"/>
      <c r="AC105" s="777"/>
      <c r="AD105" s="777"/>
    </row>
    <row r="106" spans="1:30" ht="13.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ht="13.5" customHeight="1" thickBot="1">
      <c r="A107" s="9"/>
      <c r="B107" s="9"/>
      <c r="C107" s="9"/>
      <c r="D107" s="9"/>
      <c r="E107" s="9"/>
      <c r="F107" s="9"/>
      <c r="G107" s="9"/>
      <c r="H107" s="9"/>
      <c r="I107" s="9"/>
      <c r="J107" s="9"/>
      <c r="K107" s="9"/>
      <c r="L107" s="9"/>
      <c r="M107" s="9"/>
      <c r="N107" s="9"/>
      <c r="O107" s="9"/>
      <c r="P107" s="9"/>
      <c r="Q107" s="778" t="s">
        <v>275</v>
      </c>
      <c r="R107" s="779"/>
      <c r="S107" s="779"/>
      <c r="T107" s="780"/>
      <c r="U107" s="781"/>
      <c r="V107" s="781"/>
      <c r="W107" s="48" t="s">
        <v>28</v>
      </c>
      <c r="X107" s="780"/>
      <c r="Y107" s="781"/>
      <c r="Z107" s="781"/>
      <c r="AA107" s="48" t="s">
        <v>28</v>
      </c>
      <c r="AB107" s="782">
        <f>ADM!C4</f>
        <v>2023</v>
      </c>
      <c r="AC107" s="783"/>
      <c r="AD107" s="783"/>
    </row>
    <row r="108" spans="1:30" ht="13.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ht="13.5" customHeight="1">
      <c r="A109" s="9"/>
      <c r="B109" s="9"/>
      <c r="C109" s="9"/>
      <c r="D109" s="9"/>
      <c r="E109" s="9"/>
      <c r="F109" s="9"/>
      <c r="G109" s="9"/>
      <c r="H109" s="9"/>
      <c r="I109" s="9"/>
      <c r="J109" s="9"/>
      <c r="K109" s="9"/>
      <c r="L109" s="9"/>
      <c r="M109" s="9"/>
      <c r="N109" s="9"/>
      <c r="O109" s="9"/>
      <c r="P109" s="9"/>
      <c r="Q109" s="9"/>
      <c r="R109" s="9"/>
      <c r="S109" s="9"/>
      <c r="T109" s="9"/>
      <c r="U109" s="9"/>
      <c r="W109" s="772" t="s">
        <v>13</v>
      </c>
      <c r="X109" s="773"/>
      <c r="Y109" s="784" t="str">
        <f>ADM!$D$4</f>
        <v>中国 2023</v>
      </c>
      <c r="Z109" s="785"/>
      <c r="AA109" s="785"/>
      <c r="AB109" s="785"/>
      <c r="AC109" s="785"/>
      <c r="AD109" s="785"/>
    </row>
    <row r="110" spans="1:30" ht="13.5" customHeight="1"/>
    <row r="111" spans="1:30" ht="13.5" customHeight="1"/>
    <row r="112" spans="1:30"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sheetData>
  <sheetProtection password="DA60" sheet="1" objects="1" scenarios="1"/>
  <mergeCells count="115">
    <mergeCell ref="A1:AD1"/>
    <mergeCell ref="AE9:AT12"/>
    <mergeCell ref="A2:AD3"/>
    <mergeCell ref="A17:AD22"/>
    <mergeCell ref="A24:B24"/>
    <mergeCell ref="A25:AD27"/>
    <mergeCell ref="J11:AD12"/>
    <mergeCell ref="A16:AD16"/>
    <mergeCell ref="A5:AD5"/>
    <mergeCell ref="A6:AD8"/>
    <mergeCell ref="A9:I10"/>
    <mergeCell ref="A11:I12"/>
    <mergeCell ref="J9:AD10"/>
    <mergeCell ref="L4:S4"/>
    <mergeCell ref="A37:B37"/>
    <mergeCell ref="A38:D40"/>
    <mergeCell ref="E38:AD40"/>
    <mergeCell ref="A41:D43"/>
    <mergeCell ref="E41:AD43"/>
    <mergeCell ref="C24:AD24"/>
    <mergeCell ref="C29:AD29"/>
    <mergeCell ref="C37:AD37"/>
    <mergeCell ref="A29:B29"/>
    <mergeCell ref="A33:D35"/>
    <mergeCell ref="A30:D32"/>
    <mergeCell ref="E30:AD32"/>
    <mergeCell ref="E33:AD35"/>
    <mergeCell ref="AA59:AD59"/>
    <mergeCell ref="A60:N60"/>
    <mergeCell ref="A61:N61"/>
    <mergeCell ref="A62:N62"/>
    <mergeCell ref="A63:N63"/>
    <mergeCell ref="A64:N64"/>
    <mergeCell ref="A65:N65"/>
    <mergeCell ref="A66:N66"/>
    <mergeCell ref="A45:B45"/>
    <mergeCell ref="C45:AD47"/>
    <mergeCell ref="A48:AD55"/>
    <mergeCell ref="A57:B57"/>
    <mergeCell ref="C57:AD58"/>
    <mergeCell ref="A59:N59"/>
    <mergeCell ref="O60:R60"/>
    <mergeCell ref="S60:V60"/>
    <mergeCell ref="W60:Z60"/>
    <mergeCell ref="O63:R63"/>
    <mergeCell ref="S63:V63"/>
    <mergeCell ref="W63:Z63"/>
    <mergeCell ref="O66:R66"/>
    <mergeCell ref="O59:R59"/>
    <mergeCell ref="S59:V59"/>
    <mergeCell ref="W59:Z59"/>
    <mergeCell ref="AA60:AD60"/>
    <mergeCell ref="O61:R61"/>
    <mergeCell ref="S61:V61"/>
    <mergeCell ref="W61:Z61"/>
    <mergeCell ref="AA61:AD61"/>
    <mergeCell ref="O62:R62"/>
    <mergeCell ref="S62:V62"/>
    <mergeCell ref="W62:Z62"/>
    <mergeCell ref="AA62:AD62"/>
    <mergeCell ref="AA63:AD63"/>
    <mergeCell ref="O64:R64"/>
    <mergeCell ref="S64:V64"/>
    <mergeCell ref="W64:Z64"/>
    <mergeCell ref="AA64:AD64"/>
    <mergeCell ref="O65:R65"/>
    <mergeCell ref="S65:V65"/>
    <mergeCell ref="W65:Z65"/>
    <mergeCell ref="AA65:AD65"/>
    <mergeCell ref="O68:R68"/>
    <mergeCell ref="S68:V68"/>
    <mergeCell ref="W68:Z68"/>
    <mergeCell ref="AA68:AD68"/>
    <mergeCell ref="A83:B83"/>
    <mergeCell ref="C83:AD83"/>
    <mergeCell ref="C77:AB81"/>
    <mergeCell ref="C76:AB76"/>
    <mergeCell ref="S66:V66"/>
    <mergeCell ref="W66:Z66"/>
    <mergeCell ref="AA66:AD66"/>
    <mergeCell ref="O67:R67"/>
    <mergeCell ref="S67:V67"/>
    <mergeCell ref="W67:Z67"/>
    <mergeCell ref="AA67:AD67"/>
    <mergeCell ref="A67:N67"/>
    <mergeCell ref="A68:N68"/>
    <mergeCell ref="A90:D91"/>
    <mergeCell ref="E90:AD91"/>
    <mergeCell ref="A92:I93"/>
    <mergeCell ref="J92:AD93"/>
    <mergeCell ref="A95:AD96"/>
    <mergeCell ref="A94:AD94"/>
    <mergeCell ref="A84:AD86"/>
    <mergeCell ref="A70:B70"/>
    <mergeCell ref="C70:AD71"/>
    <mergeCell ref="C73:D74"/>
    <mergeCell ref="E73:J74"/>
    <mergeCell ref="L73:M74"/>
    <mergeCell ref="N73:S74"/>
    <mergeCell ref="U73:V74"/>
    <mergeCell ref="W73:AB74"/>
    <mergeCell ref="W109:X109"/>
    <mergeCell ref="P104:S105"/>
    <mergeCell ref="T104:AD105"/>
    <mergeCell ref="Q107:S107"/>
    <mergeCell ref="T107:V107"/>
    <mergeCell ref="X107:Z107"/>
    <mergeCell ref="AB107:AD107"/>
    <mergeCell ref="Y109:AD109"/>
    <mergeCell ref="A97:D98"/>
    <mergeCell ref="E97:AD98"/>
    <mergeCell ref="A99:C100"/>
    <mergeCell ref="D99:N100"/>
    <mergeCell ref="O99:Q100"/>
    <mergeCell ref="R99:AD100"/>
  </mergeCells>
  <phoneticPr fontId="2"/>
  <dataValidations count="1">
    <dataValidation type="list" showInputMessage="1" showErrorMessage="1" sqref="O60:AD68 C73:D74 L73:M74 U73:V74" xr:uid="{00000000-0002-0000-0300-000000000000}">
      <formula1>CHECK</formula1>
    </dataValidation>
  </dataValidations>
  <pageMargins left="0.7" right="0.53" top="0.75" bottom="0.75" header="0.3" footer="0.3"/>
  <pageSetup paperSize="9" scale="92" orientation="portrait" r:id="rId1"/>
  <headerFooter>
    <oddHeader>&amp;C&amp;"-,太字"FOR the Employer / Authorized Officer(Annex)</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sheetPr>
  <dimension ref="A1:AL79"/>
  <sheetViews>
    <sheetView view="pageBreakPreview" topLeftCell="A13" zoomScale="115" zoomScaleSheetLayoutView="115" workbookViewId="0">
      <selection activeCell="BC5" sqref="BC5"/>
    </sheetView>
  </sheetViews>
  <sheetFormatPr defaultColWidth="9" defaultRowHeight="16.5"/>
  <cols>
    <col min="1" max="32" width="2.08203125" style="62" customWidth="1"/>
    <col min="33" max="35" width="4" style="62" customWidth="1"/>
    <col min="36" max="83" width="2.08203125" style="62" customWidth="1"/>
    <col min="84" max="16384" width="9" style="62"/>
  </cols>
  <sheetData>
    <row r="1" spans="1:38" ht="91.5" customHeight="1">
      <c r="A1" s="863" t="s">
        <v>276</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row>
    <row r="2" spans="1:38">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876" t="s">
        <v>13</v>
      </c>
      <c r="AE2" s="877"/>
      <c r="AF2" s="887" t="str">
        <f>ADM!$D$4</f>
        <v>中国 2023</v>
      </c>
      <c r="AG2" s="888"/>
      <c r="AH2" s="888"/>
      <c r="AI2" s="888"/>
      <c r="AJ2" s="889"/>
      <c r="AK2" s="889"/>
      <c r="AL2" s="889"/>
    </row>
    <row r="3" spans="1:38">
      <c r="A3" s="867" t="s">
        <v>277</v>
      </c>
      <c r="B3" s="868"/>
      <c r="C3" s="868"/>
      <c r="D3" s="868"/>
      <c r="E3" s="868"/>
      <c r="F3" s="868"/>
      <c r="G3" s="868"/>
      <c r="H3" s="868"/>
      <c r="I3" s="868"/>
      <c r="J3" s="868"/>
      <c r="K3" s="868"/>
      <c r="L3" s="868"/>
      <c r="M3" s="868"/>
      <c r="N3" s="868"/>
      <c r="O3" s="868"/>
      <c r="P3" s="868"/>
      <c r="Q3" s="868"/>
      <c r="R3" s="868"/>
      <c r="S3" s="64"/>
      <c r="T3" s="64"/>
      <c r="U3" s="64"/>
      <c r="V3" s="64"/>
      <c r="W3" s="64"/>
      <c r="X3" s="64"/>
      <c r="Y3" s="64"/>
      <c r="Z3" s="64"/>
      <c r="AA3" s="64"/>
      <c r="AB3" s="64"/>
      <c r="AC3" s="64"/>
      <c r="AD3" s="64"/>
      <c r="AE3" s="64"/>
      <c r="AF3" s="64"/>
      <c r="AG3" s="64"/>
      <c r="AH3" s="64"/>
      <c r="AI3" s="64"/>
      <c r="AJ3" s="64"/>
      <c r="AK3" s="64"/>
      <c r="AL3" s="64"/>
    </row>
    <row r="4" spans="1:38">
      <c r="A4" s="868"/>
      <c r="B4" s="868"/>
      <c r="C4" s="868"/>
      <c r="D4" s="868"/>
      <c r="E4" s="868"/>
      <c r="F4" s="868"/>
      <c r="G4" s="868"/>
      <c r="H4" s="868"/>
      <c r="I4" s="868"/>
      <c r="J4" s="868"/>
      <c r="K4" s="868"/>
      <c r="L4" s="868"/>
      <c r="M4" s="868"/>
      <c r="N4" s="868"/>
      <c r="O4" s="868"/>
      <c r="P4" s="868"/>
      <c r="Q4" s="868"/>
      <c r="R4" s="868"/>
      <c r="S4" s="64"/>
      <c r="T4" s="64"/>
      <c r="U4" s="64"/>
      <c r="V4" s="64"/>
      <c r="W4" s="64"/>
      <c r="X4" s="64"/>
      <c r="Y4" s="64"/>
      <c r="Z4" s="64"/>
      <c r="AA4" s="64"/>
      <c r="AB4" s="64"/>
      <c r="AC4" s="64"/>
      <c r="AD4" s="64"/>
      <c r="AE4" s="64"/>
      <c r="AF4" s="64"/>
      <c r="AG4" s="64"/>
      <c r="AH4" s="64"/>
      <c r="AI4" s="64"/>
      <c r="AJ4" s="64"/>
      <c r="AK4" s="64"/>
      <c r="AL4" s="64"/>
    </row>
    <row r="5" spans="1:38">
      <c r="A5" s="868"/>
      <c r="B5" s="868"/>
      <c r="C5" s="868"/>
      <c r="D5" s="868"/>
      <c r="E5" s="868"/>
      <c r="F5" s="868"/>
      <c r="G5" s="868"/>
      <c r="H5" s="868"/>
      <c r="I5" s="868"/>
      <c r="J5" s="868"/>
      <c r="K5" s="868"/>
      <c r="L5" s="868"/>
      <c r="M5" s="868"/>
      <c r="N5" s="868"/>
      <c r="O5" s="868"/>
      <c r="P5" s="868"/>
      <c r="Q5" s="868"/>
      <c r="R5" s="868"/>
      <c r="S5" s="64"/>
      <c r="T5" s="64"/>
      <c r="U5" s="64"/>
      <c r="V5" s="64"/>
      <c r="W5" s="64"/>
      <c r="X5" s="64"/>
      <c r="Y5" s="64"/>
      <c r="Z5" s="64"/>
      <c r="AA5" s="64"/>
      <c r="AB5" s="64"/>
      <c r="AC5" s="64"/>
      <c r="AD5" s="64"/>
      <c r="AE5" s="64"/>
      <c r="AF5" s="64"/>
      <c r="AG5" s="64"/>
      <c r="AH5" s="64"/>
      <c r="AI5" s="64"/>
      <c r="AJ5" s="64"/>
      <c r="AK5" s="64"/>
      <c r="AL5" s="64"/>
    </row>
    <row r="6" spans="1:38" ht="18">
      <c r="A6" s="868"/>
      <c r="B6" s="868"/>
      <c r="C6" s="868"/>
      <c r="D6" s="868"/>
      <c r="E6" s="868"/>
      <c r="F6" s="868"/>
      <c r="G6" s="868"/>
      <c r="H6" s="868"/>
      <c r="I6" s="868"/>
      <c r="J6" s="868"/>
      <c r="K6" s="868"/>
      <c r="L6" s="868"/>
      <c r="M6" s="868"/>
      <c r="N6" s="868"/>
      <c r="O6" s="868"/>
      <c r="P6" s="868"/>
      <c r="Q6" s="868"/>
      <c r="R6" s="868"/>
      <c r="S6" s="64"/>
      <c r="T6" s="64"/>
      <c r="U6" s="64"/>
      <c r="V6" s="64"/>
      <c r="W6" s="869" t="s">
        <v>278</v>
      </c>
      <c r="X6" s="870"/>
      <c r="Y6" s="870"/>
      <c r="Z6" s="870"/>
      <c r="AA6" s="870"/>
      <c r="AB6" s="870"/>
      <c r="AC6" s="871"/>
      <c r="AD6" s="872"/>
      <c r="AE6" s="872"/>
      <c r="AF6" s="872"/>
      <c r="AG6" s="872"/>
      <c r="AH6" s="872"/>
      <c r="AI6" s="872"/>
      <c r="AJ6" s="872"/>
      <c r="AK6" s="872"/>
      <c r="AL6" s="872"/>
    </row>
    <row r="7" spans="1:38" ht="18">
      <c r="A7" s="65"/>
      <c r="B7" s="65"/>
      <c r="C7" s="65"/>
      <c r="D7" s="65"/>
      <c r="E7" s="65"/>
      <c r="F7" s="65"/>
      <c r="G7" s="65"/>
      <c r="H7" s="65"/>
      <c r="I7" s="65"/>
      <c r="J7" s="65"/>
      <c r="K7" s="65"/>
      <c r="L7" s="65"/>
      <c r="M7" s="65"/>
      <c r="N7" s="65"/>
      <c r="O7" s="65"/>
      <c r="P7" s="65"/>
      <c r="Q7" s="65"/>
      <c r="R7" s="65"/>
      <c r="S7" s="64"/>
      <c r="T7" s="64"/>
      <c r="U7" s="64"/>
      <c r="V7" s="64"/>
      <c r="W7" s="66"/>
      <c r="X7" s="67"/>
      <c r="Y7" s="67"/>
      <c r="Z7" s="67"/>
      <c r="AA7" s="67"/>
      <c r="AB7" s="67"/>
      <c r="AC7" s="64"/>
      <c r="AD7" s="68"/>
      <c r="AE7" s="68"/>
      <c r="AF7" s="68"/>
      <c r="AG7" s="68"/>
      <c r="AH7" s="68"/>
      <c r="AI7" s="68"/>
      <c r="AJ7" s="68"/>
      <c r="AK7" s="68"/>
      <c r="AL7" s="68"/>
    </row>
    <row r="8" spans="1:38" s="63" customFormat="1" ht="12.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38" s="63" customFormat="1" ht="12.5">
      <c r="A9" s="873" t="s">
        <v>279</v>
      </c>
      <c r="B9" s="873"/>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row>
    <row r="10" spans="1:38" s="63" customFormat="1" ht="12.5">
      <c r="A10" s="873"/>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row>
    <row r="11" spans="1:38" s="63" customFormat="1" ht="12.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s="63" customFormat="1" ht="12.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s="63" customFormat="1" ht="12.5">
      <c r="A13" s="874" t="s">
        <v>280</v>
      </c>
      <c r="B13" s="874"/>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row>
    <row r="14" spans="1:38" s="63" customFormat="1" ht="12.5">
      <c r="A14" s="874"/>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row>
    <row r="15" spans="1:38" s="63" customFormat="1" ht="14">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s="63" customFormat="1" ht="12.5">
      <c r="A16" s="860" t="s">
        <v>229</v>
      </c>
      <c r="B16" s="875"/>
      <c r="C16" s="875"/>
      <c r="D16" s="875"/>
      <c r="E16" s="875"/>
      <c r="F16" s="875"/>
      <c r="G16" s="875"/>
      <c r="H16" s="878"/>
      <c r="I16" s="879"/>
      <c r="J16" s="879"/>
      <c r="K16" s="879"/>
      <c r="L16" s="879"/>
      <c r="M16" s="879"/>
      <c r="N16" s="879"/>
      <c r="O16" s="879"/>
      <c r="P16" s="879"/>
      <c r="Q16" s="879"/>
      <c r="R16" s="879"/>
      <c r="S16" s="879"/>
      <c r="T16" s="879"/>
      <c r="U16" s="879"/>
      <c r="V16" s="879"/>
      <c r="W16" s="879"/>
      <c r="X16" s="879"/>
      <c r="Y16" s="879"/>
      <c r="Z16" s="879"/>
      <c r="AA16" s="881" t="s">
        <v>281</v>
      </c>
      <c r="AB16" s="881"/>
      <c r="AC16" s="881"/>
      <c r="AD16" s="881"/>
      <c r="AE16" s="882"/>
      <c r="AF16" s="895"/>
      <c r="AG16" s="896"/>
      <c r="AH16" s="896"/>
      <c r="AI16" s="896"/>
      <c r="AJ16" s="896"/>
      <c r="AK16" s="896"/>
      <c r="AL16" s="896"/>
    </row>
    <row r="17" spans="1:38" s="63" customFormat="1" ht="12.5">
      <c r="A17" s="875"/>
      <c r="B17" s="875"/>
      <c r="C17" s="875"/>
      <c r="D17" s="875"/>
      <c r="E17" s="875"/>
      <c r="F17" s="875"/>
      <c r="G17" s="875"/>
      <c r="H17" s="880"/>
      <c r="I17" s="880"/>
      <c r="J17" s="880"/>
      <c r="K17" s="880"/>
      <c r="L17" s="880"/>
      <c r="M17" s="880"/>
      <c r="N17" s="880"/>
      <c r="O17" s="880"/>
      <c r="P17" s="880"/>
      <c r="Q17" s="880"/>
      <c r="R17" s="880"/>
      <c r="S17" s="880"/>
      <c r="T17" s="880"/>
      <c r="U17" s="880"/>
      <c r="V17" s="880"/>
      <c r="W17" s="880"/>
      <c r="X17" s="880"/>
      <c r="Y17" s="880"/>
      <c r="Z17" s="880"/>
      <c r="AA17" s="881"/>
      <c r="AB17" s="881"/>
      <c r="AC17" s="881"/>
      <c r="AD17" s="881"/>
      <c r="AE17" s="882"/>
      <c r="AF17" s="897"/>
      <c r="AG17" s="897"/>
      <c r="AH17" s="897"/>
      <c r="AI17" s="897"/>
      <c r="AJ17" s="897"/>
      <c r="AK17" s="897"/>
      <c r="AL17" s="897"/>
    </row>
    <row r="18" spans="1:38" s="63" customFormat="1" ht="12.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1:38" s="63" customFormat="1" ht="12.5">
      <c r="A19" s="860" t="s">
        <v>282</v>
      </c>
      <c r="B19" s="861"/>
      <c r="C19" s="890" t="s">
        <v>283</v>
      </c>
      <c r="D19" s="891"/>
      <c r="E19" s="891"/>
      <c r="F19" s="891"/>
      <c r="G19" s="892"/>
      <c r="H19" s="893"/>
      <c r="I19" s="893"/>
      <c r="J19" s="893"/>
      <c r="K19" s="893"/>
      <c r="L19" s="893"/>
      <c r="M19" s="893"/>
      <c r="N19" s="893"/>
      <c r="O19" s="893"/>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row>
    <row r="20" spans="1:38" s="63" customFormat="1" ht="12.5">
      <c r="A20" s="861"/>
      <c r="B20" s="861"/>
      <c r="C20" s="891"/>
      <c r="D20" s="891"/>
      <c r="E20" s="891"/>
      <c r="F20" s="891"/>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row>
    <row r="21" spans="1:38" s="63" customFormat="1" ht="14">
      <c r="A21" s="9"/>
      <c r="B21" s="9"/>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s="63" customFormat="1" ht="14">
      <c r="A22" s="45" t="s">
        <v>284</v>
      </c>
      <c r="B22" s="9"/>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s="63" customFormat="1" ht="14">
      <c r="A23" s="45"/>
      <c r="B23" s="9"/>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s="63" customFormat="1" ht="18">
      <c r="A24" s="9"/>
      <c r="B24" s="9"/>
      <c r="C24" s="866" t="s">
        <v>285</v>
      </c>
      <c r="D24" s="815"/>
      <c r="E24" s="815"/>
      <c r="F24" s="815"/>
      <c r="G24" s="815"/>
      <c r="H24" s="815"/>
      <c r="I24" s="815"/>
      <c r="J24" s="815"/>
      <c r="K24" s="815"/>
      <c r="L24" s="815"/>
      <c r="M24" s="815"/>
      <c r="N24" s="815"/>
      <c r="O24" s="815"/>
      <c r="P24" s="815"/>
      <c r="Q24" s="815"/>
      <c r="R24" s="815"/>
      <c r="S24" s="815"/>
      <c r="T24" s="815"/>
      <c r="U24" s="815"/>
      <c r="V24" s="209"/>
      <c r="W24" s="209"/>
      <c r="X24" s="209"/>
      <c r="Y24" s="209"/>
      <c r="Z24" s="209"/>
      <c r="AA24" s="209"/>
      <c r="AB24" s="209"/>
      <c r="AC24" s="209"/>
      <c r="AD24" s="209"/>
      <c r="AE24" s="209"/>
      <c r="AF24" s="209"/>
      <c r="AG24" s="209"/>
      <c r="AH24" s="209"/>
      <c r="AI24" s="209"/>
      <c r="AJ24" s="209"/>
      <c r="AK24" s="209"/>
      <c r="AL24" s="209"/>
    </row>
    <row r="25" spans="1:38" s="63" customFormat="1" ht="10.5" customHeight="1">
      <c r="A25" s="9"/>
      <c r="B25" s="9"/>
      <c r="C25" s="862"/>
      <c r="D25" s="788"/>
      <c r="E25" s="865" t="s">
        <v>286</v>
      </c>
      <c r="F25" s="746"/>
      <c r="G25" s="746"/>
      <c r="H25" s="746"/>
      <c r="I25" s="746"/>
      <c r="J25" s="746"/>
      <c r="K25" s="746"/>
      <c r="L25" s="746"/>
      <c r="M25" s="746"/>
      <c r="N25" s="746"/>
      <c r="O25" s="746"/>
      <c r="P25" s="746"/>
      <c r="Q25" s="746"/>
      <c r="R25" s="746"/>
      <c r="S25" s="746"/>
      <c r="T25" s="746"/>
      <c r="U25" s="746"/>
      <c r="V25" s="9"/>
      <c r="W25" s="9"/>
      <c r="X25" s="9"/>
      <c r="Y25" s="9"/>
      <c r="Z25" s="9"/>
      <c r="AA25" s="9"/>
      <c r="AB25" s="9"/>
      <c r="AC25" s="9"/>
      <c r="AD25" s="9"/>
      <c r="AE25" s="9"/>
      <c r="AF25" s="9"/>
      <c r="AG25" s="9"/>
      <c r="AH25" s="9"/>
      <c r="AI25" s="9"/>
      <c r="AJ25" s="9"/>
      <c r="AK25" s="9"/>
      <c r="AL25" s="9"/>
    </row>
    <row r="26" spans="1:38" s="63" customFormat="1" ht="10.5" customHeight="1">
      <c r="A26" s="9"/>
      <c r="B26" s="9"/>
      <c r="C26" s="788"/>
      <c r="D26" s="788"/>
      <c r="E26" s="746"/>
      <c r="F26" s="746"/>
      <c r="G26" s="746"/>
      <c r="H26" s="746"/>
      <c r="I26" s="746"/>
      <c r="J26" s="746"/>
      <c r="K26" s="746"/>
      <c r="L26" s="746"/>
      <c r="M26" s="746"/>
      <c r="N26" s="746"/>
      <c r="O26" s="746"/>
      <c r="P26" s="746"/>
      <c r="Q26" s="746"/>
      <c r="R26" s="746"/>
      <c r="S26" s="746"/>
      <c r="T26" s="746"/>
      <c r="U26" s="746"/>
      <c r="V26" s="9"/>
      <c r="W26" s="9"/>
      <c r="X26" s="9"/>
      <c r="Y26" s="9"/>
      <c r="Z26" s="9"/>
      <c r="AA26" s="9"/>
      <c r="AB26" s="9"/>
      <c r="AC26" s="9"/>
      <c r="AD26" s="9"/>
      <c r="AE26" s="9"/>
      <c r="AF26" s="9"/>
      <c r="AG26" s="9"/>
      <c r="AH26" s="9"/>
      <c r="AI26" s="9"/>
      <c r="AJ26" s="9"/>
      <c r="AK26" s="9"/>
      <c r="AL26" s="9"/>
    </row>
    <row r="27" spans="1:38" s="63" customFormat="1" ht="10.5" customHeight="1">
      <c r="A27" s="9"/>
      <c r="B27" s="9"/>
      <c r="C27" s="862"/>
      <c r="D27" s="788"/>
      <c r="E27" s="865" t="s">
        <v>287</v>
      </c>
      <c r="F27" s="746"/>
      <c r="G27" s="746"/>
      <c r="H27" s="746"/>
      <c r="I27" s="746"/>
      <c r="J27" s="746"/>
      <c r="K27" s="746"/>
      <c r="L27" s="746"/>
      <c r="M27" s="746"/>
      <c r="N27" s="746"/>
      <c r="O27" s="746"/>
      <c r="P27" s="746"/>
      <c r="Q27" s="746"/>
      <c r="R27" s="746"/>
      <c r="S27" s="746"/>
      <c r="T27" s="746"/>
      <c r="U27" s="746"/>
      <c r="V27" s="9"/>
      <c r="W27" s="9"/>
      <c r="X27" s="9"/>
      <c r="Y27" s="9"/>
      <c r="Z27" s="9"/>
      <c r="AA27" s="9"/>
      <c r="AB27" s="9"/>
      <c r="AC27" s="9"/>
      <c r="AD27" s="9"/>
      <c r="AE27" s="9"/>
      <c r="AF27" s="9"/>
      <c r="AG27" s="9"/>
      <c r="AH27" s="9"/>
      <c r="AI27" s="9"/>
      <c r="AJ27" s="9"/>
      <c r="AK27" s="9"/>
      <c r="AL27" s="9"/>
    </row>
    <row r="28" spans="1:38" s="63" customFormat="1" ht="10.5" customHeight="1">
      <c r="A28" s="9"/>
      <c r="B28" s="9"/>
      <c r="C28" s="788"/>
      <c r="D28" s="788"/>
      <c r="E28" s="746"/>
      <c r="F28" s="746"/>
      <c r="G28" s="746"/>
      <c r="H28" s="746"/>
      <c r="I28" s="746"/>
      <c r="J28" s="746"/>
      <c r="K28" s="746"/>
      <c r="L28" s="746"/>
      <c r="M28" s="746"/>
      <c r="N28" s="746"/>
      <c r="O28" s="746"/>
      <c r="P28" s="746"/>
      <c r="Q28" s="746"/>
      <c r="R28" s="746"/>
      <c r="S28" s="746"/>
      <c r="T28" s="746"/>
      <c r="U28" s="746"/>
      <c r="V28" s="9"/>
      <c r="W28" s="9"/>
      <c r="X28" s="9"/>
      <c r="Y28" s="9"/>
      <c r="Z28" s="9"/>
      <c r="AA28" s="9"/>
      <c r="AB28" s="9"/>
      <c r="AC28" s="9"/>
      <c r="AD28" s="9"/>
      <c r="AE28" s="9"/>
      <c r="AF28" s="9"/>
      <c r="AG28" s="9"/>
      <c r="AH28" s="9"/>
      <c r="AI28" s="9"/>
      <c r="AJ28" s="9"/>
      <c r="AK28" s="9"/>
      <c r="AL28" s="9"/>
    </row>
    <row r="29" spans="1:38" s="63" customFormat="1" ht="10.5" customHeight="1">
      <c r="A29" s="9"/>
      <c r="B29" s="9"/>
      <c r="C29" s="862"/>
      <c r="D29" s="788"/>
      <c r="E29" s="865" t="s">
        <v>288</v>
      </c>
      <c r="F29" s="746"/>
      <c r="G29" s="746"/>
      <c r="H29" s="746"/>
      <c r="I29" s="746"/>
      <c r="J29" s="746"/>
      <c r="K29" s="746"/>
      <c r="L29" s="746"/>
      <c r="M29" s="746"/>
      <c r="N29" s="746"/>
      <c r="O29" s="746"/>
      <c r="P29" s="746"/>
      <c r="Q29" s="746"/>
      <c r="R29" s="746"/>
      <c r="S29" s="746"/>
      <c r="T29" s="746"/>
      <c r="U29" s="746"/>
      <c r="V29" s="9"/>
      <c r="W29" s="9"/>
      <c r="X29" s="9"/>
      <c r="Y29" s="9"/>
      <c r="Z29" s="9"/>
      <c r="AA29" s="9"/>
      <c r="AB29" s="9"/>
      <c r="AC29" s="9"/>
      <c r="AD29" s="9"/>
      <c r="AE29" s="9"/>
      <c r="AF29" s="9"/>
      <c r="AG29" s="9"/>
      <c r="AH29" s="9"/>
      <c r="AI29" s="9"/>
      <c r="AJ29" s="9"/>
      <c r="AK29" s="9"/>
      <c r="AL29" s="9"/>
    </row>
    <row r="30" spans="1:38" s="63" customFormat="1" ht="10.5" customHeight="1">
      <c r="A30" s="9"/>
      <c r="B30" s="9"/>
      <c r="C30" s="788"/>
      <c r="D30" s="788"/>
      <c r="E30" s="746"/>
      <c r="F30" s="746"/>
      <c r="G30" s="746"/>
      <c r="H30" s="746"/>
      <c r="I30" s="746"/>
      <c r="J30" s="746"/>
      <c r="K30" s="746"/>
      <c r="L30" s="746"/>
      <c r="M30" s="746"/>
      <c r="N30" s="746"/>
      <c r="O30" s="746"/>
      <c r="P30" s="746"/>
      <c r="Q30" s="746"/>
      <c r="R30" s="746"/>
      <c r="S30" s="746"/>
      <c r="T30" s="746"/>
      <c r="U30" s="746"/>
      <c r="V30" s="9"/>
      <c r="W30" s="9"/>
      <c r="X30" s="9"/>
      <c r="Y30" s="9"/>
      <c r="Z30" s="9"/>
      <c r="AA30" s="9"/>
      <c r="AB30" s="9"/>
      <c r="AC30" s="9"/>
      <c r="AD30" s="9"/>
      <c r="AE30" s="9"/>
      <c r="AF30" s="9"/>
      <c r="AG30" s="9"/>
      <c r="AH30" s="9"/>
      <c r="AI30" s="9"/>
      <c r="AJ30" s="9"/>
      <c r="AK30" s="9"/>
      <c r="AL30" s="9"/>
    </row>
    <row r="31" spans="1:38" s="63" customFormat="1" ht="14">
      <c r="A31" s="9"/>
      <c r="B31" s="9"/>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s="63" customFormat="1" ht="12.5">
      <c r="A32" s="860" t="s">
        <v>289</v>
      </c>
      <c r="B32" s="861"/>
      <c r="C32" s="846" t="s">
        <v>290</v>
      </c>
      <c r="D32" s="847"/>
      <c r="E32" s="847"/>
      <c r="F32" s="847"/>
      <c r="G32" s="883"/>
      <c r="H32" s="883"/>
      <c r="I32" s="883"/>
      <c r="J32" s="883"/>
      <c r="K32" s="884"/>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row>
    <row r="33" spans="1:38" s="63" customFormat="1" ht="12.5">
      <c r="A33" s="861"/>
      <c r="B33" s="861"/>
      <c r="C33" s="847"/>
      <c r="D33" s="847"/>
      <c r="E33" s="847"/>
      <c r="F33" s="847"/>
      <c r="G33" s="883"/>
      <c r="H33" s="883"/>
      <c r="I33" s="883"/>
      <c r="J33" s="883"/>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row>
    <row r="34" spans="1:38" s="63" customFormat="1" ht="14">
      <c r="A34" s="9"/>
      <c r="B34" s="9"/>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s="63" customFormat="1" ht="12.75" customHeight="1">
      <c r="A35" s="860" t="s">
        <v>291</v>
      </c>
      <c r="B35" s="861"/>
      <c r="C35" s="861"/>
      <c r="D35" s="846" t="s">
        <v>292</v>
      </c>
      <c r="E35" s="847"/>
      <c r="F35" s="847"/>
      <c r="G35" s="847"/>
      <c r="H35" s="847"/>
      <c r="I35" s="847"/>
      <c r="J35" s="847"/>
      <c r="K35" s="847"/>
      <c r="L35" s="847"/>
      <c r="M35" s="847"/>
      <c r="N35" s="847"/>
      <c r="O35" s="725"/>
      <c r="P35" s="848"/>
      <c r="Q35" s="849"/>
      <c r="R35" s="849"/>
      <c r="S35" s="849"/>
      <c r="T35" s="849"/>
      <c r="U35" s="849"/>
      <c r="V35" s="849"/>
      <c r="W35" s="849"/>
      <c r="X35" s="849"/>
      <c r="Y35" s="849"/>
      <c r="Z35" s="849"/>
      <c r="AA35" s="849"/>
      <c r="AB35" s="849"/>
      <c r="AC35" s="849"/>
      <c r="AD35" s="850"/>
      <c r="AE35" s="850"/>
      <c r="AF35" s="850"/>
      <c r="AG35" s="850"/>
      <c r="AH35" s="850"/>
      <c r="AI35" s="850"/>
      <c r="AJ35" s="850"/>
      <c r="AK35" s="850"/>
      <c r="AL35" s="850"/>
    </row>
    <row r="36" spans="1:38" s="63" customFormat="1" ht="12.75" customHeight="1">
      <c r="A36" s="861"/>
      <c r="B36" s="861"/>
      <c r="C36" s="861"/>
      <c r="D36" s="847"/>
      <c r="E36" s="847"/>
      <c r="F36" s="847"/>
      <c r="G36" s="847"/>
      <c r="H36" s="847"/>
      <c r="I36" s="847"/>
      <c r="J36" s="847"/>
      <c r="K36" s="847"/>
      <c r="L36" s="847"/>
      <c r="M36" s="847"/>
      <c r="N36" s="847"/>
      <c r="O36" s="725"/>
      <c r="P36" s="851"/>
      <c r="Q36" s="851"/>
      <c r="R36" s="851"/>
      <c r="S36" s="851"/>
      <c r="T36" s="851"/>
      <c r="U36" s="851"/>
      <c r="V36" s="851"/>
      <c r="W36" s="851"/>
      <c r="X36" s="851"/>
      <c r="Y36" s="851"/>
      <c r="Z36" s="851"/>
      <c r="AA36" s="851"/>
      <c r="AB36" s="851"/>
      <c r="AC36" s="851"/>
      <c r="AD36" s="852"/>
      <c r="AE36" s="852"/>
      <c r="AF36" s="852"/>
      <c r="AG36" s="852"/>
      <c r="AH36" s="852"/>
      <c r="AI36" s="852"/>
      <c r="AJ36" s="852"/>
      <c r="AK36" s="852"/>
      <c r="AL36" s="852"/>
    </row>
    <row r="37" spans="1:38" s="63" customFormat="1" ht="12.75" customHeight="1">
      <c r="A37" s="9"/>
      <c r="B37" s="9"/>
      <c r="C37" s="9"/>
      <c r="D37" s="9"/>
      <c r="E37" s="9"/>
      <c r="F37" s="9"/>
      <c r="G37" s="9"/>
      <c r="H37" s="9"/>
      <c r="I37" s="9"/>
      <c r="J37" s="9"/>
      <c r="K37" s="9"/>
      <c r="L37" s="9"/>
      <c r="M37" s="9"/>
      <c r="N37" s="9"/>
      <c r="O37" s="9"/>
      <c r="P37" s="9"/>
      <c r="Q37" s="9"/>
      <c r="R37" s="9"/>
      <c r="S37" s="9"/>
      <c r="T37" s="9"/>
      <c r="U37" s="45"/>
      <c r="V37" s="45"/>
      <c r="W37" s="45"/>
      <c r="X37" s="45"/>
      <c r="Y37" s="45"/>
      <c r="Z37" s="45"/>
      <c r="AA37" s="45"/>
      <c r="AB37" s="45"/>
      <c r="AC37" s="45"/>
      <c r="AD37" s="45"/>
      <c r="AE37" s="45"/>
      <c r="AF37" s="45"/>
      <c r="AG37" s="45"/>
      <c r="AH37" s="45"/>
      <c r="AI37" s="45"/>
      <c r="AJ37" s="45"/>
      <c r="AK37" s="45"/>
      <c r="AL37" s="45"/>
    </row>
    <row r="38" spans="1:38" s="63" customFormat="1" ht="12.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1:38" s="63" customFormat="1" ht="12.75" customHeight="1">
      <c r="A39" s="45"/>
      <c r="B39" s="45"/>
      <c r="C39" s="45"/>
      <c r="D39" s="45"/>
      <c r="E39" s="45"/>
      <c r="F39" s="45"/>
      <c r="G39" s="45"/>
      <c r="H39" s="45"/>
      <c r="I39" s="45"/>
      <c r="J39" s="45"/>
      <c r="K39" s="45"/>
      <c r="L39" s="45"/>
      <c r="M39" s="845" t="s">
        <v>293</v>
      </c>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row>
    <row r="40" spans="1:38" s="63" customFormat="1" ht="12.75" customHeight="1">
      <c r="A40" s="45"/>
      <c r="B40" s="45"/>
      <c r="C40" s="45"/>
      <c r="D40" s="45"/>
      <c r="E40" s="45"/>
      <c r="F40" s="45"/>
      <c r="G40" s="45"/>
      <c r="H40" s="45"/>
      <c r="I40" s="45"/>
      <c r="J40" s="45"/>
      <c r="K40" s="45"/>
      <c r="L40" s="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row>
    <row r="41" spans="1:38" s="63" customFormat="1" ht="12.75" customHeight="1">
      <c r="A41" s="45"/>
      <c r="B41" s="45"/>
      <c r="C41" s="45"/>
      <c r="D41" s="45"/>
      <c r="E41" s="45"/>
      <c r="F41" s="45"/>
      <c r="G41" s="45"/>
      <c r="H41" s="45"/>
      <c r="I41" s="45"/>
      <c r="J41" s="45"/>
      <c r="K41" s="45"/>
      <c r="L41" s="45"/>
      <c r="M41" s="859" t="s">
        <v>294</v>
      </c>
      <c r="N41" s="209"/>
      <c r="O41" s="209"/>
      <c r="P41" s="209"/>
      <c r="Q41" s="209"/>
      <c r="R41" s="853"/>
      <c r="S41" s="854"/>
      <c r="T41" s="854"/>
      <c r="U41" s="854"/>
      <c r="V41" s="854"/>
      <c r="W41" s="854"/>
      <c r="X41" s="854"/>
      <c r="Y41" s="854"/>
      <c r="Z41" s="854"/>
      <c r="AA41" s="854"/>
      <c r="AB41" s="854"/>
      <c r="AC41" s="854"/>
      <c r="AD41" s="854"/>
      <c r="AE41" s="854"/>
      <c r="AF41" s="854"/>
      <c r="AG41" s="854"/>
      <c r="AH41" s="854"/>
      <c r="AI41" s="854"/>
      <c r="AJ41" s="854"/>
      <c r="AK41" s="854"/>
      <c r="AL41" s="854"/>
    </row>
    <row r="42" spans="1:38" s="63" customFormat="1" ht="12.75" customHeight="1">
      <c r="A42" s="45"/>
      <c r="B42" s="45"/>
      <c r="C42" s="45"/>
      <c r="D42" s="45"/>
      <c r="E42" s="45"/>
      <c r="F42" s="45"/>
      <c r="G42" s="45"/>
      <c r="H42" s="45"/>
      <c r="I42" s="45"/>
      <c r="J42" s="45"/>
      <c r="K42" s="45"/>
      <c r="L42" s="45"/>
      <c r="M42" s="209"/>
      <c r="N42" s="209"/>
      <c r="O42" s="209"/>
      <c r="P42" s="209"/>
      <c r="Q42" s="209"/>
      <c r="R42" s="855"/>
      <c r="S42" s="855"/>
      <c r="T42" s="855"/>
      <c r="U42" s="855"/>
      <c r="V42" s="855"/>
      <c r="W42" s="855"/>
      <c r="X42" s="855"/>
      <c r="Y42" s="855"/>
      <c r="Z42" s="855"/>
      <c r="AA42" s="855"/>
      <c r="AB42" s="855"/>
      <c r="AC42" s="855"/>
      <c r="AD42" s="855"/>
      <c r="AE42" s="855"/>
      <c r="AF42" s="855"/>
      <c r="AG42" s="855"/>
      <c r="AH42" s="855"/>
      <c r="AI42" s="855"/>
      <c r="AJ42" s="855"/>
      <c r="AK42" s="855"/>
      <c r="AL42" s="855"/>
    </row>
    <row r="43" spans="1:38" s="63" customFormat="1" ht="12.75" customHeight="1">
      <c r="A43" s="45"/>
      <c r="B43" s="45"/>
      <c r="C43" s="45"/>
      <c r="D43" s="45"/>
      <c r="E43" s="45"/>
      <c r="F43" s="45"/>
      <c r="G43" s="45"/>
      <c r="H43" s="45"/>
      <c r="I43" s="45"/>
      <c r="J43" s="45"/>
      <c r="K43" s="45"/>
      <c r="L43" s="45"/>
      <c r="M43" s="859" t="s">
        <v>273</v>
      </c>
      <c r="N43" s="209"/>
      <c r="O43" s="209"/>
      <c r="P43" s="209"/>
      <c r="Q43" s="209"/>
      <c r="R43" s="856"/>
      <c r="S43" s="857"/>
      <c r="T43" s="857"/>
      <c r="U43" s="857"/>
      <c r="V43" s="857"/>
      <c r="W43" s="857"/>
      <c r="X43" s="857"/>
      <c r="Y43" s="857"/>
      <c r="Z43" s="857"/>
      <c r="AA43" s="857"/>
      <c r="AB43" s="857"/>
      <c r="AC43" s="857"/>
      <c r="AD43" s="857"/>
      <c r="AE43" s="857"/>
      <c r="AF43" s="857"/>
      <c r="AG43" s="857"/>
      <c r="AH43" s="857"/>
      <c r="AI43" s="857"/>
      <c r="AJ43" s="857"/>
      <c r="AK43" s="857"/>
      <c r="AL43" s="857"/>
    </row>
    <row r="44" spans="1:38" s="63" customFormat="1" ht="12.75" customHeight="1">
      <c r="A44" s="45"/>
      <c r="B44" s="45"/>
      <c r="C44" s="45"/>
      <c r="D44" s="45"/>
      <c r="E44" s="45"/>
      <c r="F44" s="45"/>
      <c r="G44" s="45"/>
      <c r="H44" s="45"/>
      <c r="I44" s="45"/>
      <c r="J44" s="45"/>
      <c r="K44" s="45"/>
      <c r="L44" s="45"/>
      <c r="M44" s="209"/>
      <c r="N44" s="209"/>
      <c r="O44" s="209"/>
      <c r="P44" s="209"/>
      <c r="Q44" s="209"/>
      <c r="R44" s="858"/>
      <c r="S44" s="858"/>
      <c r="T44" s="858"/>
      <c r="U44" s="858"/>
      <c r="V44" s="858"/>
      <c r="W44" s="858"/>
      <c r="X44" s="858"/>
      <c r="Y44" s="858"/>
      <c r="Z44" s="858"/>
      <c r="AA44" s="858"/>
      <c r="AB44" s="858"/>
      <c r="AC44" s="858"/>
      <c r="AD44" s="858"/>
      <c r="AE44" s="858"/>
      <c r="AF44" s="858"/>
      <c r="AG44" s="858"/>
      <c r="AH44" s="858"/>
      <c r="AI44" s="858"/>
      <c r="AJ44" s="858"/>
      <c r="AK44" s="858"/>
      <c r="AL44" s="858"/>
    </row>
    <row r="45" spans="1:38" s="63" customFormat="1" ht="12.75" customHeight="1">
      <c r="A45" s="45"/>
      <c r="B45" s="45"/>
      <c r="C45" s="45"/>
      <c r="D45" s="45"/>
      <c r="E45" s="45"/>
      <c r="F45" s="45"/>
      <c r="G45" s="45"/>
      <c r="H45" s="45"/>
      <c r="I45" s="45"/>
      <c r="J45" s="45"/>
      <c r="K45" s="45"/>
      <c r="L45" s="45"/>
      <c r="M45" s="898" t="s">
        <v>295</v>
      </c>
      <c r="N45" s="209"/>
      <c r="O45" s="209"/>
      <c r="P45" s="209"/>
      <c r="Q45" s="209"/>
      <c r="R45" s="856"/>
      <c r="S45" s="857"/>
      <c r="T45" s="857"/>
      <c r="U45" s="857"/>
      <c r="V45" s="857"/>
      <c r="W45" s="857"/>
      <c r="X45" s="857"/>
      <c r="Y45" s="857"/>
      <c r="Z45" s="857"/>
      <c r="AA45" s="857"/>
      <c r="AB45" s="857"/>
      <c r="AC45" s="857"/>
      <c r="AD45" s="857"/>
      <c r="AE45" s="857"/>
      <c r="AF45" s="857"/>
      <c r="AG45" s="857"/>
      <c r="AH45" s="857"/>
      <c r="AI45" s="857"/>
      <c r="AJ45" s="857"/>
      <c r="AK45" s="857"/>
      <c r="AL45" s="857"/>
    </row>
    <row r="46" spans="1:38" s="63" customFormat="1" ht="12.75" customHeight="1">
      <c r="A46" s="45"/>
      <c r="B46" s="45"/>
      <c r="C46" s="45"/>
      <c r="D46" s="45"/>
      <c r="E46" s="45"/>
      <c r="F46" s="45"/>
      <c r="G46" s="45"/>
      <c r="H46" s="45"/>
      <c r="I46" s="45"/>
      <c r="J46" s="45"/>
      <c r="K46" s="45"/>
      <c r="L46" s="45"/>
      <c r="M46" s="209"/>
      <c r="N46" s="209"/>
      <c r="O46" s="209"/>
      <c r="P46" s="209"/>
      <c r="Q46" s="209"/>
      <c r="R46" s="858"/>
      <c r="S46" s="858"/>
      <c r="T46" s="858"/>
      <c r="U46" s="858"/>
      <c r="V46" s="858"/>
      <c r="W46" s="858"/>
      <c r="X46" s="858"/>
      <c r="Y46" s="858"/>
      <c r="Z46" s="858"/>
      <c r="AA46" s="858"/>
      <c r="AB46" s="858"/>
      <c r="AC46" s="858"/>
      <c r="AD46" s="858"/>
      <c r="AE46" s="858"/>
      <c r="AF46" s="858"/>
      <c r="AG46" s="858"/>
      <c r="AH46" s="858"/>
      <c r="AI46" s="858"/>
      <c r="AJ46" s="858"/>
      <c r="AK46" s="858"/>
      <c r="AL46" s="858"/>
    </row>
    <row r="47" spans="1:38" s="63" customFormat="1" ht="12.75" customHeight="1">
      <c r="A47" s="45"/>
      <c r="B47" s="45"/>
      <c r="C47" s="45"/>
      <c r="D47" s="45"/>
      <c r="E47" s="45"/>
      <c r="F47" s="45"/>
      <c r="G47" s="45"/>
      <c r="H47" s="45"/>
      <c r="I47" s="45"/>
      <c r="J47" s="45"/>
      <c r="K47" s="45"/>
      <c r="L47" s="45"/>
      <c r="M47" s="859" t="s">
        <v>296</v>
      </c>
      <c r="N47" s="209"/>
      <c r="O47" s="209"/>
      <c r="P47" s="209"/>
      <c r="Q47" s="209"/>
      <c r="R47" s="856"/>
      <c r="S47" s="857"/>
      <c r="T47" s="857"/>
      <c r="U47" s="857"/>
      <c r="V47" s="857"/>
      <c r="W47" s="857"/>
      <c r="X47" s="857"/>
      <c r="Y47" s="857"/>
      <c r="Z47" s="857"/>
      <c r="AA47" s="857"/>
      <c r="AB47" s="857"/>
      <c r="AC47" s="857"/>
      <c r="AD47" s="857"/>
      <c r="AE47" s="857"/>
      <c r="AF47" s="857"/>
      <c r="AG47" s="857"/>
      <c r="AH47" s="857"/>
      <c r="AI47" s="857"/>
      <c r="AJ47" s="857"/>
      <c r="AK47" s="857"/>
      <c r="AL47" s="857"/>
    </row>
    <row r="48" spans="1:38" s="63" customFormat="1" ht="12.75" customHeight="1">
      <c r="A48" s="45"/>
      <c r="B48" s="45"/>
      <c r="C48" s="45"/>
      <c r="D48" s="45"/>
      <c r="E48" s="45"/>
      <c r="F48" s="45"/>
      <c r="G48" s="45"/>
      <c r="H48" s="45"/>
      <c r="I48" s="45"/>
      <c r="J48" s="45"/>
      <c r="K48" s="45"/>
      <c r="L48" s="45"/>
      <c r="M48" s="209"/>
      <c r="N48" s="209"/>
      <c r="O48" s="209"/>
      <c r="P48" s="209"/>
      <c r="Q48" s="209"/>
      <c r="R48" s="858"/>
      <c r="S48" s="858"/>
      <c r="T48" s="858"/>
      <c r="U48" s="858"/>
      <c r="V48" s="858"/>
      <c r="W48" s="858"/>
      <c r="X48" s="858"/>
      <c r="Y48" s="858"/>
      <c r="Z48" s="858"/>
      <c r="AA48" s="858"/>
      <c r="AB48" s="858"/>
      <c r="AC48" s="858"/>
      <c r="AD48" s="858"/>
      <c r="AE48" s="858"/>
      <c r="AF48" s="858"/>
      <c r="AG48" s="858"/>
      <c r="AH48" s="858"/>
      <c r="AI48" s="858"/>
      <c r="AJ48" s="858"/>
      <c r="AK48" s="858"/>
      <c r="AL48" s="858"/>
    </row>
    <row r="49" spans="1:38" s="63" customFormat="1" ht="12.75" customHeight="1">
      <c r="A49" s="45"/>
      <c r="B49" s="45"/>
      <c r="C49" s="45"/>
      <c r="D49" s="45"/>
      <c r="E49" s="45"/>
      <c r="F49" s="45"/>
      <c r="G49" s="45"/>
      <c r="H49" s="45"/>
      <c r="I49" s="45"/>
      <c r="J49" s="45"/>
      <c r="K49" s="45"/>
      <c r="L49" s="45"/>
      <c r="M49" s="859" t="s">
        <v>184</v>
      </c>
      <c r="N49" s="209"/>
      <c r="O49" s="209"/>
      <c r="P49" s="209"/>
      <c r="Q49" s="209"/>
      <c r="R49" s="903"/>
      <c r="S49" s="904"/>
      <c r="T49" s="904"/>
      <c r="U49" s="904"/>
      <c r="V49" s="904"/>
      <c r="W49" s="904"/>
      <c r="X49" s="904"/>
      <c r="Y49" s="904"/>
      <c r="Z49" s="904"/>
      <c r="AA49" s="904"/>
      <c r="AB49" s="904"/>
      <c r="AC49" s="904"/>
      <c r="AD49" s="904"/>
      <c r="AE49" s="904"/>
      <c r="AF49" s="904"/>
      <c r="AG49" s="904"/>
      <c r="AH49" s="904"/>
      <c r="AI49" s="904"/>
      <c r="AJ49" s="904"/>
      <c r="AK49" s="904"/>
      <c r="AL49" s="904"/>
    </row>
    <row r="50" spans="1:38" s="63" customFormat="1" ht="12.75" customHeight="1">
      <c r="A50" s="45"/>
      <c r="B50" s="45"/>
      <c r="C50" s="45"/>
      <c r="D50" s="45"/>
      <c r="E50" s="45"/>
      <c r="F50" s="45"/>
      <c r="G50" s="45"/>
      <c r="H50" s="45"/>
      <c r="I50" s="45"/>
      <c r="J50" s="45"/>
      <c r="K50" s="45"/>
      <c r="L50" s="45"/>
      <c r="M50" s="209"/>
      <c r="N50" s="209"/>
      <c r="O50" s="209"/>
      <c r="P50" s="209"/>
      <c r="Q50" s="209"/>
      <c r="R50" s="905"/>
      <c r="S50" s="905"/>
      <c r="T50" s="905"/>
      <c r="U50" s="905"/>
      <c r="V50" s="905"/>
      <c r="W50" s="905"/>
      <c r="X50" s="905"/>
      <c r="Y50" s="905"/>
      <c r="Z50" s="905"/>
      <c r="AA50" s="905"/>
      <c r="AB50" s="905"/>
      <c r="AC50" s="905"/>
      <c r="AD50" s="905"/>
      <c r="AE50" s="905"/>
      <c r="AF50" s="905"/>
      <c r="AG50" s="905"/>
      <c r="AH50" s="905"/>
      <c r="AI50" s="905"/>
      <c r="AJ50" s="905"/>
      <c r="AK50" s="905"/>
      <c r="AL50" s="905"/>
    </row>
    <row r="51" spans="1:38" s="63" customFormat="1" ht="12.75" customHeight="1">
      <c r="A51" s="45"/>
      <c r="B51" s="45"/>
      <c r="C51" s="45"/>
      <c r="D51" s="45"/>
      <c r="E51" s="45"/>
      <c r="F51" s="45"/>
      <c r="G51" s="45"/>
      <c r="H51" s="45"/>
      <c r="I51" s="45"/>
      <c r="J51" s="45"/>
      <c r="K51" s="45"/>
      <c r="L51" s="45"/>
      <c r="M51" s="859" t="s">
        <v>297</v>
      </c>
      <c r="N51" s="209"/>
      <c r="O51" s="209"/>
      <c r="P51" s="209"/>
      <c r="Q51" s="209"/>
      <c r="R51" s="856"/>
      <c r="S51" s="857"/>
      <c r="T51" s="857"/>
      <c r="U51" s="857"/>
      <c r="V51" s="857"/>
      <c r="W51" s="857"/>
      <c r="X51" s="857"/>
      <c r="Y51" s="857"/>
      <c r="Z51" s="857"/>
      <c r="AA51" s="857"/>
      <c r="AB51" s="857"/>
      <c r="AC51" s="857"/>
      <c r="AD51" s="857"/>
      <c r="AE51" s="857"/>
      <c r="AF51" s="857"/>
      <c r="AG51" s="857"/>
      <c r="AH51" s="857"/>
      <c r="AI51" s="857"/>
      <c r="AJ51" s="857"/>
      <c r="AK51" s="857"/>
      <c r="AL51" s="857"/>
    </row>
    <row r="52" spans="1:38" s="63" customFormat="1" ht="12.75" customHeight="1">
      <c r="A52" s="45"/>
      <c r="B52" s="45"/>
      <c r="C52" s="45"/>
      <c r="D52" s="45"/>
      <c r="E52" s="45"/>
      <c r="F52" s="45"/>
      <c r="G52" s="45"/>
      <c r="H52" s="45"/>
      <c r="I52" s="45"/>
      <c r="J52" s="45"/>
      <c r="K52" s="45"/>
      <c r="L52" s="45"/>
      <c r="M52" s="209"/>
      <c r="N52" s="209"/>
      <c r="O52" s="209"/>
      <c r="P52" s="209"/>
      <c r="Q52" s="209"/>
      <c r="R52" s="858"/>
      <c r="S52" s="858"/>
      <c r="T52" s="858"/>
      <c r="U52" s="858"/>
      <c r="V52" s="858"/>
      <c r="W52" s="858"/>
      <c r="X52" s="858"/>
      <c r="Y52" s="858"/>
      <c r="Z52" s="858"/>
      <c r="AA52" s="858"/>
      <c r="AB52" s="858"/>
      <c r="AC52" s="858"/>
      <c r="AD52" s="858"/>
      <c r="AE52" s="858"/>
      <c r="AF52" s="858"/>
      <c r="AG52" s="858"/>
      <c r="AH52" s="858"/>
      <c r="AI52" s="858"/>
      <c r="AJ52" s="858"/>
      <c r="AK52" s="858"/>
      <c r="AL52" s="858"/>
    </row>
    <row r="53" spans="1:38" s="63" customFormat="1" ht="12" customHeight="1">
      <c r="A53" s="45"/>
      <c r="B53" s="45"/>
      <c r="C53" s="45"/>
      <c r="D53" s="45"/>
      <c r="E53" s="45"/>
      <c r="F53" s="45"/>
      <c r="G53" s="45"/>
      <c r="H53" s="45"/>
      <c r="I53" s="45"/>
      <c r="J53" s="45"/>
      <c r="K53" s="45"/>
      <c r="L53" s="45"/>
      <c r="M53" s="898" t="s">
        <v>298</v>
      </c>
      <c r="N53" s="209"/>
      <c r="O53" s="209"/>
      <c r="P53" s="209"/>
      <c r="Q53" s="209"/>
      <c r="R53" s="906"/>
      <c r="S53" s="907"/>
      <c r="T53" s="907"/>
      <c r="U53" s="907"/>
      <c r="V53" s="907"/>
      <c r="W53" s="907"/>
      <c r="X53" s="907"/>
      <c r="Y53" s="907"/>
      <c r="Z53" s="907"/>
      <c r="AA53" s="907"/>
      <c r="AB53" s="907"/>
      <c r="AC53" s="907"/>
      <c r="AD53" s="907"/>
      <c r="AE53" s="907"/>
      <c r="AF53" s="907"/>
      <c r="AG53" s="907"/>
      <c r="AH53" s="907"/>
      <c r="AI53" s="907"/>
      <c r="AJ53" s="907"/>
      <c r="AK53" s="907"/>
      <c r="AL53" s="907"/>
    </row>
    <row r="54" spans="1:38" s="63" customFormat="1" ht="12" customHeight="1">
      <c r="A54" s="45"/>
      <c r="B54" s="45"/>
      <c r="C54" s="45"/>
      <c r="D54" s="45"/>
      <c r="E54" s="45"/>
      <c r="F54" s="45"/>
      <c r="G54" s="45"/>
      <c r="H54" s="45"/>
      <c r="I54" s="45"/>
      <c r="J54" s="45"/>
      <c r="K54" s="45"/>
      <c r="L54" s="45"/>
      <c r="M54" s="209"/>
      <c r="N54" s="209"/>
      <c r="O54" s="209"/>
      <c r="P54" s="209"/>
      <c r="Q54" s="209"/>
      <c r="R54" s="908"/>
      <c r="S54" s="908"/>
      <c r="T54" s="908"/>
      <c r="U54" s="908"/>
      <c r="V54" s="908"/>
      <c r="W54" s="908"/>
      <c r="X54" s="908"/>
      <c r="Y54" s="908"/>
      <c r="Z54" s="908"/>
      <c r="AA54" s="908"/>
      <c r="AB54" s="908"/>
      <c r="AC54" s="908"/>
      <c r="AD54" s="908"/>
      <c r="AE54" s="908"/>
      <c r="AF54" s="908"/>
      <c r="AG54" s="908"/>
      <c r="AH54" s="908"/>
      <c r="AI54" s="908"/>
      <c r="AJ54" s="908"/>
      <c r="AK54" s="908"/>
      <c r="AL54" s="908"/>
    </row>
    <row r="55" spans="1:38" s="63" customFormat="1" ht="12" customHeight="1">
      <c r="A55" s="45"/>
      <c r="B55" s="45"/>
      <c r="C55" s="45"/>
      <c r="D55" s="45"/>
      <c r="E55" s="45"/>
      <c r="F55" s="45"/>
      <c r="G55" s="45"/>
      <c r="H55" s="45"/>
      <c r="I55" s="45"/>
      <c r="J55" s="45"/>
      <c r="K55" s="45"/>
      <c r="L55" s="45"/>
      <c r="M55" s="209"/>
      <c r="N55" s="209"/>
      <c r="O55" s="209"/>
      <c r="P55" s="209"/>
      <c r="Q55" s="209"/>
      <c r="R55" s="908"/>
      <c r="S55" s="908"/>
      <c r="T55" s="908"/>
      <c r="U55" s="908"/>
      <c r="V55" s="908"/>
      <c r="W55" s="908"/>
      <c r="X55" s="908"/>
      <c r="Y55" s="908"/>
      <c r="Z55" s="908"/>
      <c r="AA55" s="908"/>
      <c r="AB55" s="908"/>
      <c r="AC55" s="908"/>
      <c r="AD55" s="908"/>
      <c r="AE55" s="908"/>
      <c r="AF55" s="908"/>
      <c r="AG55" s="908"/>
      <c r="AH55" s="908"/>
      <c r="AI55" s="908"/>
      <c r="AJ55" s="908"/>
      <c r="AK55" s="908"/>
      <c r="AL55" s="908"/>
    </row>
    <row r="56" spans="1:38" s="63" customFormat="1" ht="12" customHeight="1">
      <c r="A56" s="45"/>
      <c r="B56" s="45"/>
      <c r="C56" s="45"/>
      <c r="D56" s="45"/>
      <c r="E56" s="45"/>
      <c r="F56" s="45"/>
      <c r="G56" s="45"/>
      <c r="H56" s="45"/>
      <c r="I56" s="45"/>
      <c r="J56" s="45"/>
      <c r="K56" s="45"/>
      <c r="L56" s="45"/>
      <c r="M56" s="206"/>
      <c r="N56" s="206"/>
      <c r="O56" s="206"/>
      <c r="P56" s="206"/>
      <c r="Q56" s="206"/>
      <c r="R56" s="909"/>
      <c r="S56" s="909"/>
      <c r="T56" s="909"/>
      <c r="U56" s="909"/>
      <c r="V56" s="909"/>
      <c r="W56" s="909"/>
      <c r="X56" s="909"/>
      <c r="Y56" s="909"/>
      <c r="Z56" s="909"/>
      <c r="AA56" s="909"/>
      <c r="AB56" s="909"/>
      <c r="AC56" s="909"/>
      <c r="AD56" s="909"/>
      <c r="AE56" s="909"/>
      <c r="AF56" s="909"/>
      <c r="AG56" s="909"/>
      <c r="AH56" s="909"/>
      <c r="AI56" s="909"/>
      <c r="AJ56" s="909"/>
      <c r="AK56" s="909"/>
      <c r="AL56" s="909"/>
    </row>
    <row r="57" spans="1:38" s="63" customFormat="1" ht="12" customHeight="1">
      <c r="A57" s="45"/>
      <c r="B57" s="45"/>
      <c r="C57" s="45"/>
      <c r="D57" s="45"/>
      <c r="E57" s="45"/>
      <c r="F57" s="45"/>
      <c r="G57" s="45"/>
      <c r="H57" s="45"/>
      <c r="I57" s="45"/>
      <c r="J57" s="45"/>
      <c r="K57" s="45"/>
      <c r="L57" s="45"/>
      <c r="M57" s="206"/>
      <c r="N57" s="206"/>
      <c r="O57" s="206"/>
      <c r="P57" s="206"/>
      <c r="Q57" s="206"/>
      <c r="R57" s="910"/>
      <c r="S57" s="910"/>
      <c r="T57" s="910"/>
      <c r="U57" s="910"/>
      <c r="V57" s="910"/>
      <c r="W57" s="910"/>
      <c r="X57" s="910"/>
      <c r="Y57" s="910"/>
      <c r="Z57" s="910"/>
      <c r="AA57" s="910"/>
      <c r="AB57" s="910"/>
      <c r="AC57" s="910"/>
      <c r="AD57" s="910"/>
      <c r="AE57" s="910"/>
      <c r="AF57" s="910"/>
      <c r="AG57" s="910"/>
      <c r="AH57" s="910"/>
      <c r="AI57" s="910"/>
      <c r="AJ57" s="910"/>
      <c r="AK57" s="910"/>
      <c r="AL57" s="910"/>
    </row>
    <row r="58" spans="1:38" s="63" customFormat="1" ht="6"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s="63" customFormat="1" ht="1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s="63" customFormat="1" ht="1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row>
    <row r="61" spans="1:38" s="63" customFormat="1" ht="14">
      <c r="AD61" s="899"/>
      <c r="AE61" s="778"/>
      <c r="AF61" s="900"/>
      <c r="AG61" s="901"/>
      <c r="AH61" s="901"/>
      <c r="AI61" s="901"/>
      <c r="AJ61" s="902"/>
      <c r="AK61" s="902"/>
      <c r="AL61" s="902"/>
    </row>
    <row r="62" spans="1:38" s="63" customFormat="1" ht="12.5"/>
    <row r="63" spans="1:38" s="63" customFormat="1" ht="12.5"/>
    <row r="64" spans="1:38" s="63" customFormat="1" ht="12.5"/>
    <row r="65" s="63" customFormat="1" ht="12.5"/>
    <row r="66" s="63" customFormat="1" ht="12.5"/>
    <row r="67" s="63" customFormat="1" ht="12.5"/>
    <row r="68" s="63" customFormat="1" ht="12.5"/>
    <row r="69" s="63" customFormat="1" ht="12.5"/>
    <row r="70" s="63" customFormat="1" ht="12.5"/>
    <row r="71" s="63" customFormat="1" ht="12.5"/>
    <row r="72" s="63" customFormat="1" ht="12.5"/>
    <row r="73" s="63" customFormat="1" ht="12.5"/>
    <row r="74" s="63" customFormat="1" ht="12.5"/>
    <row r="75" s="63" customFormat="1" ht="12.5"/>
    <row r="76" s="63" customFormat="1" ht="12.5"/>
    <row r="77" s="63" customFormat="1" ht="12.5"/>
    <row r="78" s="63" customFormat="1" ht="12.5"/>
    <row r="79" s="63" customFormat="1" ht="12.5"/>
  </sheetData>
  <sheetProtection password="DA60" sheet="1" objects="1" scenarios="1"/>
  <mergeCells count="46">
    <mergeCell ref="M45:Q46"/>
    <mergeCell ref="R45:AL46"/>
    <mergeCell ref="AD61:AE61"/>
    <mergeCell ref="AF61:AI61"/>
    <mergeCell ref="AJ61:AL61"/>
    <mergeCell ref="M51:Q52"/>
    <mergeCell ref="R51:AL52"/>
    <mergeCell ref="R47:AL48"/>
    <mergeCell ref="R49:AL50"/>
    <mergeCell ref="M47:Q48"/>
    <mergeCell ref="M49:Q50"/>
    <mergeCell ref="R53:AL57"/>
    <mergeCell ref="M53:Q57"/>
    <mergeCell ref="AD2:AE2"/>
    <mergeCell ref="H16:Z17"/>
    <mergeCell ref="AA16:AE17"/>
    <mergeCell ref="C32:J33"/>
    <mergeCell ref="K32:AL33"/>
    <mergeCell ref="AF2:AL2"/>
    <mergeCell ref="C19:F20"/>
    <mergeCell ref="G19:AL20"/>
    <mergeCell ref="AF16:AL17"/>
    <mergeCell ref="C25:D26"/>
    <mergeCell ref="A35:C36"/>
    <mergeCell ref="C29:D30"/>
    <mergeCell ref="A32:B33"/>
    <mergeCell ref="A19:B20"/>
    <mergeCell ref="A1:AL1"/>
    <mergeCell ref="E25:U26"/>
    <mergeCell ref="E27:U28"/>
    <mergeCell ref="E29:U30"/>
    <mergeCell ref="C24:AL24"/>
    <mergeCell ref="A3:R6"/>
    <mergeCell ref="W6:AB6"/>
    <mergeCell ref="AC6:AL6"/>
    <mergeCell ref="C27:D28"/>
    <mergeCell ref="A9:AL10"/>
    <mergeCell ref="A13:AL14"/>
    <mergeCell ref="A16:G17"/>
    <mergeCell ref="M39:AL40"/>
    <mergeCell ref="D35:O36"/>
    <mergeCell ref="P35:AL36"/>
    <mergeCell ref="R41:AL42"/>
    <mergeCell ref="R43:AL44"/>
    <mergeCell ref="M41:Q42"/>
    <mergeCell ref="M43:Q44"/>
  </mergeCells>
  <phoneticPr fontId="2"/>
  <dataValidations count="1">
    <dataValidation type="list" showInputMessage="1" showErrorMessage="1" sqref="C25:D30" xr:uid="{00000000-0002-0000-0400-000000000000}">
      <formula1>CHECK</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CFFFF"/>
  </sheetPr>
  <dimension ref="A1:BH241"/>
  <sheetViews>
    <sheetView view="pageBreakPreview" topLeftCell="A31" zoomScale="115" zoomScaleSheetLayoutView="115" workbookViewId="0">
      <selection activeCell="V20" sqref="V20:Y21"/>
    </sheetView>
  </sheetViews>
  <sheetFormatPr defaultColWidth="9" defaultRowHeight="14"/>
  <cols>
    <col min="1" max="44" width="2.08203125" style="6" customWidth="1"/>
    <col min="45" max="72" width="4" style="6" customWidth="1"/>
    <col min="73" max="148" width="2.08203125" style="6" customWidth="1"/>
    <col min="149" max="16384" width="9" style="6"/>
  </cols>
  <sheetData>
    <row r="1" spans="1:60" ht="18">
      <c r="A1" s="9"/>
      <c r="B1" s="9"/>
      <c r="C1" s="9"/>
      <c r="D1" s="9"/>
      <c r="E1" s="9"/>
      <c r="F1" s="9"/>
      <c r="G1" s="9"/>
      <c r="H1" s="9"/>
      <c r="I1" s="9"/>
      <c r="J1" s="9"/>
      <c r="K1" s="9"/>
      <c r="L1" s="9"/>
      <c r="M1" s="9"/>
      <c r="N1" s="9"/>
      <c r="O1" s="9"/>
      <c r="P1" s="9"/>
      <c r="Q1" s="9"/>
      <c r="R1" s="9"/>
      <c r="S1" s="9"/>
      <c r="T1" s="9"/>
      <c r="U1" s="9"/>
      <c r="V1" s="9"/>
      <c r="W1" s="9"/>
      <c r="X1" s="9"/>
      <c r="Y1" s="9"/>
      <c r="Z1" s="9"/>
      <c r="AA1" s="9"/>
      <c r="AB1" s="9"/>
      <c r="AC1" s="9"/>
      <c r="AD1" s="876" t="s">
        <v>13</v>
      </c>
      <c r="AE1" s="877"/>
      <c r="AF1" s="887" t="str">
        <f>ADM!$D$4</f>
        <v>中国 2023</v>
      </c>
      <c r="AG1" s="888"/>
      <c r="AH1" s="888"/>
      <c r="AI1" s="888"/>
      <c r="AJ1" s="785"/>
      <c r="AK1" s="785"/>
      <c r="AL1" s="785"/>
    </row>
    <row r="2" spans="1:60" ht="16.5" customHeight="1">
      <c r="A2" s="911" t="s">
        <v>299</v>
      </c>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row>
    <row r="3" spans="1:60" ht="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W3" s="50"/>
      <c r="AX3" s="50"/>
      <c r="AY3" s="50"/>
      <c r="AZ3" s="50"/>
      <c r="BA3" s="50"/>
      <c r="BB3" s="50"/>
      <c r="BC3" s="50"/>
      <c r="BD3" s="50"/>
      <c r="BE3" s="50"/>
      <c r="BF3" s="50"/>
      <c r="BG3" s="50"/>
      <c r="BH3" s="50"/>
    </row>
    <row r="4" spans="1:60" ht="15">
      <c r="A4" s="913" t="s">
        <v>300</v>
      </c>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W4" s="50"/>
      <c r="AX4" s="50"/>
      <c r="AY4" s="50"/>
      <c r="AZ4" s="50"/>
      <c r="BA4" s="50"/>
      <c r="BB4" s="50"/>
      <c r="BC4" s="50"/>
      <c r="BD4" s="50"/>
      <c r="BE4" s="50"/>
      <c r="BF4" s="50"/>
      <c r="BG4" s="50"/>
      <c r="BH4" s="50"/>
    </row>
    <row r="5" spans="1:60" ht="18">
      <c r="A5" s="914"/>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W5" s="15"/>
      <c r="AX5" s="15"/>
      <c r="AY5" s="15"/>
      <c r="AZ5" s="15"/>
      <c r="BA5" s="15"/>
      <c r="BB5" s="15"/>
      <c r="BC5" s="15"/>
      <c r="BD5" s="15"/>
      <c r="BE5" s="15"/>
      <c r="BF5" s="15"/>
      <c r="BG5" s="15"/>
      <c r="BH5" s="15"/>
    </row>
    <row r="6" spans="1:60" ht="15">
      <c r="A6" s="915"/>
      <c r="B6" s="915"/>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W6" s="50"/>
      <c r="AX6" s="50"/>
      <c r="AY6" s="50"/>
      <c r="AZ6" s="50"/>
      <c r="BA6" s="50"/>
      <c r="BB6" s="50"/>
      <c r="BC6" s="50"/>
      <c r="BD6" s="50"/>
      <c r="BE6" s="50"/>
      <c r="BF6" s="50"/>
      <c r="BG6" s="50"/>
      <c r="BH6" s="50"/>
    </row>
    <row r="7" spans="1:60" ht="15">
      <c r="A7" s="938" t="s">
        <v>301</v>
      </c>
      <c r="B7" s="939"/>
      <c r="C7" s="939"/>
      <c r="D7" s="939"/>
      <c r="E7" s="939"/>
      <c r="F7" s="939"/>
      <c r="G7" s="939"/>
      <c r="H7" s="939"/>
      <c r="I7" s="939"/>
      <c r="J7" s="939"/>
      <c r="K7" s="939"/>
      <c r="L7" s="939"/>
      <c r="M7" s="939"/>
      <c r="N7" s="939"/>
      <c r="O7" s="939"/>
      <c r="P7" s="939"/>
      <c r="Q7" s="939"/>
      <c r="R7" s="939"/>
      <c r="S7" s="939"/>
      <c r="T7" s="939"/>
      <c r="U7" s="939"/>
      <c r="V7" s="939"/>
      <c r="W7" s="939"/>
      <c r="X7" s="939"/>
      <c r="Y7" s="939"/>
      <c r="Z7" s="939"/>
      <c r="AA7" s="939"/>
      <c r="AB7" s="9"/>
      <c r="AC7" s="9"/>
      <c r="AD7" s="9"/>
      <c r="AE7" s="9"/>
      <c r="AF7" s="9"/>
      <c r="AG7" s="9"/>
      <c r="AH7" s="9"/>
      <c r="AI7" s="9"/>
      <c r="AJ7" s="9"/>
      <c r="AK7" s="9"/>
      <c r="AL7" s="9"/>
      <c r="AW7" s="50"/>
      <c r="AX7" s="50"/>
      <c r="AY7" s="50"/>
      <c r="AZ7" s="50"/>
      <c r="BA7" s="50"/>
      <c r="BB7" s="50"/>
      <c r="BC7" s="50"/>
      <c r="BD7" s="50"/>
      <c r="BE7" s="50"/>
      <c r="BF7" s="50"/>
      <c r="BG7" s="50"/>
      <c r="BH7" s="50"/>
    </row>
    <row r="8" spans="1:60" ht="18">
      <c r="A8" s="916" t="s">
        <v>294</v>
      </c>
      <c r="B8" s="757"/>
      <c r="C8" s="757"/>
      <c r="D8" s="757"/>
      <c r="E8" s="841" t="str">
        <f>IF(OR(申請書!I29="",申請書!I32=""),"",申請書!I29&amp;" "&amp;申請書!I32&amp;" "&amp;申請書!I35)</f>
        <v/>
      </c>
      <c r="F8" s="917"/>
      <c r="G8" s="917"/>
      <c r="H8" s="917"/>
      <c r="I8" s="917"/>
      <c r="J8" s="917"/>
      <c r="K8" s="917"/>
      <c r="L8" s="917"/>
      <c r="M8" s="917"/>
      <c r="N8" s="917"/>
      <c r="O8" s="917"/>
      <c r="P8" s="917"/>
      <c r="Q8" s="917"/>
      <c r="R8" s="917"/>
      <c r="S8" s="917"/>
      <c r="T8" s="917"/>
      <c r="U8" s="917"/>
      <c r="V8" s="917"/>
      <c r="W8" s="917"/>
      <c r="X8" s="917"/>
      <c r="Y8" s="917"/>
      <c r="Z8" s="917"/>
      <c r="AA8" s="917"/>
      <c r="AB8" s="9"/>
      <c r="AC8" s="9"/>
      <c r="AD8" s="9"/>
      <c r="AE8" s="9"/>
      <c r="AF8" s="9"/>
      <c r="AG8" s="9"/>
      <c r="AH8" s="9"/>
      <c r="AI8" s="9"/>
      <c r="AJ8" s="9"/>
      <c r="AK8" s="9"/>
      <c r="AL8" s="9"/>
      <c r="AW8" s="15"/>
      <c r="AX8" s="15"/>
      <c r="AY8" s="15"/>
      <c r="AZ8" s="15"/>
      <c r="BA8" s="15"/>
      <c r="BB8" s="15"/>
      <c r="BC8" s="15"/>
      <c r="BD8" s="15"/>
      <c r="BE8" s="15"/>
      <c r="BF8" s="15"/>
      <c r="BG8" s="15"/>
      <c r="BH8" s="15"/>
    </row>
    <row r="9" spans="1:60" ht="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W9" s="50"/>
      <c r="AX9" s="50"/>
      <c r="AY9" s="50"/>
      <c r="AZ9" s="50"/>
      <c r="BA9" s="50"/>
      <c r="BB9" s="50"/>
      <c r="BC9" s="50"/>
      <c r="BD9" s="50"/>
      <c r="BE9" s="50"/>
      <c r="BF9" s="50"/>
      <c r="BG9" s="50"/>
      <c r="BH9" s="50"/>
    </row>
    <row r="10" spans="1:60" ht="12.75" customHeight="1">
      <c r="A10" s="720">
        <v>1</v>
      </c>
      <c r="B10" s="898" t="s">
        <v>302</v>
      </c>
      <c r="C10" s="918"/>
      <c r="D10" s="918"/>
      <c r="E10" s="918"/>
      <c r="F10" s="918"/>
      <c r="G10" s="918"/>
      <c r="H10" s="918"/>
      <c r="I10" s="918"/>
      <c r="J10" s="918"/>
      <c r="K10" s="918"/>
      <c r="L10" s="918"/>
      <c r="M10" s="918"/>
      <c r="N10" s="918"/>
      <c r="O10" s="918"/>
      <c r="P10" s="918"/>
      <c r="Q10" s="918"/>
      <c r="R10" s="918"/>
      <c r="S10" s="9"/>
      <c r="T10" s="9"/>
      <c r="U10" s="720">
        <v>5</v>
      </c>
      <c r="V10" s="898" t="s">
        <v>303</v>
      </c>
      <c r="W10" s="918"/>
      <c r="X10" s="918"/>
      <c r="Y10" s="918"/>
      <c r="Z10" s="918"/>
      <c r="AA10" s="918"/>
      <c r="AB10" s="918"/>
      <c r="AC10" s="918"/>
      <c r="AD10" s="918"/>
      <c r="AE10" s="918"/>
      <c r="AF10" s="918"/>
      <c r="AG10" s="918"/>
      <c r="AH10" s="918"/>
      <c r="AI10" s="918"/>
      <c r="AJ10" s="918"/>
      <c r="AK10" s="918"/>
      <c r="AL10" s="918"/>
      <c r="AW10" s="50"/>
      <c r="AX10" s="50"/>
      <c r="AY10" s="50"/>
      <c r="AZ10" s="50"/>
      <c r="BA10" s="50"/>
      <c r="BB10" s="50"/>
      <c r="BC10" s="50"/>
      <c r="BD10" s="50"/>
      <c r="BE10" s="50"/>
      <c r="BF10" s="50"/>
      <c r="BG10" s="50"/>
      <c r="BH10" s="50"/>
    </row>
    <row r="11" spans="1:60" ht="12.75" customHeight="1">
      <c r="A11" s="779"/>
      <c r="B11" s="213"/>
      <c r="C11" s="213"/>
      <c r="D11" s="213"/>
      <c r="E11" s="213"/>
      <c r="F11" s="213"/>
      <c r="G11" s="213"/>
      <c r="H11" s="213"/>
      <c r="I11" s="213"/>
      <c r="J11" s="213"/>
      <c r="K11" s="213"/>
      <c r="L11" s="213"/>
      <c r="M11" s="213"/>
      <c r="N11" s="213"/>
      <c r="O11" s="213"/>
      <c r="P11" s="213"/>
      <c r="Q11" s="213"/>
      <c r="R11" s="213"/>
      <c r="S11" s="9"/>
      <c r="T11" s="9"/>
      <c r="U11" s="779"/>
      <c r="V11" s="213"/>
      <c r="W11" s="213"/>
      <c r="X11" s="213"/>
      <c r="Y11" s="213"/>
      <c r="Z11" s="213"/>
      <c r="AA11" s="213"/>
      <c r="AB11" s="213"/>
      <c r="AC11" s="213"/>
      <c r="AD11" s="213"/>
      <c r="AE11" s="213"/>
      <c r="AF11" s="213"/>
      <c r="AG11" s="213"/>
      <c r="AH11" s="213"/>
      <c r="AI11" s="213"/>
      <c r="AJ11" s="213"/>
      <c r="AK11" s="213"/>
      <c r="AL11" s="213"/>
      <c r="AW11" s="15"/>
      <c r="AX11" s="15"/>
      <c r="AY11" s="15"/>
      <c r="AZ11" s="15"/>
      <c r="BA11" s="15"/>
      <c r="BB11" s="15"/>
      <c r="BC11" s="15"/>
      <c r="BD11" s="15"/>
      <c r="BE11" s="15"/>
      <c r="BF11" s="15"/>
      <c r="BG11" s="15"/>
      <c r="BH11" s="15"/>
    </row>
    <row r="12" spans="1:60" ht="8.25" customHeight="1">
      <c r="A12" s="9"/>
      <c r="B12" s="919"/>
      <c r="C12" s="920"/>
      <c r="D12" s="921" t="s">
        <v>304</v>
      </c>
      <c r="E12" s="922"/>
      <c r="F12" s="922"/>
      <c r="G12" s="922"/>
      <c r="H12" s="922"/>
      <c r="I12" s="922"/>
      <c r="J12" s="922"/>
      <c r="K12" s="922"/>
      <c r="L12" s="922"/>
      <c r="M12" s="922"/>
      <c r="N12" s="922"/>
      <c r="O12" s="922"/>
      <c r="P12" s="922"/>
      <c r="Q12" s="922"/>
      <c r="R12" s="922"/>
      <c r="S12" s="9"/>
      <c r="T12" s="9"/>
      <c r="U12" s="9"/>
      <c r="V12" s="924"/>
      <c r="W12" s="925"/>
      <c r="X12" s="925"/>
      <c r="Y12" s="925"/>
      <c r="Z12" s="925"/>
      <c r="AA12" s="925"/>
      <c r="AB12" s="925"/>
      <c r="AC12" s="925"/>
      <c r="AD12" s="925"/>
      <c r="AE12" s="925"/>
      <c r="AF12" s="925"/>
      <c r="AG12" s="925"/>
      <c r="AH12" s="925"/>
      <c r="AI12" s="925"/>
      <c r="AJ12" s="925"/>
      <c r="AK12" s="925"/>
      <c r="AL12" s="925"/>
      <c r="AW12" s="50"/>
      <c r="AX12" s="50"/>
      <c r="AY12" s="50"/>
      <c r="AZ12" s="50"/>
      <c r="BA12" s="50"/>
      <c r="BB12" s="50"/>
      <c r="BC12" s="50"/>
      <c r="BD12" s="50"/>
      <c r="BE12" s="50"/>
      <c r="BF12" s="50"/>
      <c r="BG12" s="50"/>
      <c r="BH12" s="50"/>
    </row>
    <row r="13" spans="1:60" ht="8.25" customHeight="1">
      <c r="A13" s="9"/>
      <c r="B13" s="920"/>
      <c r="C13" s="920"/>
      <c r="D13" s="922"/>
      <c r="E13" s="922"/>
      <c r="F13" s="922"/>
      <c r="G13" s="922"/>
      <c r="H13" s="922"/>
      <c r="I13" s="922"/>
      <c r="J13" s="922"/>
      <c r="K13" s="922"/>
      <c r="L13" s="922"/>
      <c r="M13" s="922"/>
      <c r="N13" s="922"/>
      <c r="O13" s="922"/>
      <c r="P13" s="922"/>
      <c r="Q13" s="922"/>
      <c r="R13" s="922"/>
      <c r="S13" s="9"/>
      <c r="T13" s="9"/>
      <c r="U13" s="9"/>
      <c r="V13" s="925"/>
      <c r="W13" s="925"/>
      <c r="X13" s="925"/>
      <c r="Y13" s="925"/>
      <c r="Z13" s="925"/>
      <c r="AA13" s="925"/>
      <c r="AB13" s="925"/>
      <c r="AC13" s="925"/>
      <c r="AD13" s="925"/>
      <c r="AE13" s="925"/>
      <c r="AF13" s="925"/>
      <c r="AG13" s="925"/>
      <c r="AH13" s="925"/>
      <c r="AI13" s="925"/>
      <c r="AJ13" s="925"/>
      <c r="AK13" s="925"/>
      <c r="AL13" s="925"/>
      <c r="AW13" s="50"/>
      <c r="AX13" s="50"/>
      <c r="AY13" s="50"/>
      <c r="AZ13" s="50"/>
      <c r="BA13" s="50"/>
      <c r="BB13" s="50"/>
      <c r="BC13" s="50"/>
      <c r="BD13" s="50"/>
      <c r="BE13" s="50"/>
      <c r="BF13" s="50"/>
      <c r="BG13" s="50"/>
      <c r="BH13" s="50"/>
    </row>
    <row r="14" spans="1:60" ht="8.25" customHeight="1">
      <c r="A14" s="9"/>
      <c r="B14" s="920"/>
      <c r="C14" s="920"/>
      <c r="D14" s="923"/>
      <c r="E14" s="923"/>
      <c r="F14" s="923"/>
      <c r="G14" s="923"/>
      <c r="H14" s="923"/>
      <c r="I14" s="923"/>
      <c r="J14" s="923"/>
      <c r="K14" s="923"/>
      <c r="L14" s="923"/>
      <c r="M14" s="923"/>
      <c r="N14" s="923"/>
      <c r="O14" s="923"/>
      <c r="P14" s="923"/>
      <c r="Q14" s="923"/>
      <c r="R14" s="923"/>
      <c r="S14" s="9"/>
      <c r="T14" s="9"/>
      <c r="U14" s="9"/>
      <c r="V14" s="925"/>
      <c r="W14" s="925"/>
      <c r="X14" s="925"/>
      <c r="Y14" s="925"/>
      <c r="Z14" s="925"/>
      <c r="AA14" s="925"/>
      <c r="AB14" s="925"/>
      <c r="AC14" s="925"/>
      <c r="AD14" s="925"/>
      <c r="AE14" s="925"/>
      <c r="AF14" s="925"/>
      <c r="AG14" s="925"/>
      <c r="AH14" s="925"/>
      <c r="AI14" s="925"/>
      <c r="AJ14" s="925"/>
      <c r="AK14" s="925"/>
      <c r="AL14" s="925"/>
      <c r="AW14" s="15"/>
      <c r="AX14" s="15"/>
      <c r="AY14" s="15"/>
      <c r="AZ14" s="15"/>
      <c r="BA14" s="15"/>
      <c r="BB14" s="15"/>
      <c r="BC14" s="15"/>
      <c r="BD14" s="15"/>
      <c r="BE14" s="15"/>
      <c r="BF14" s="15"/>
      <c r="BG14" s="15"/>
      <c r="BH14" s="15"/>
    </row>
    <row r="15" spans="1:60" ht="8.25" customHeight="1">
      <c r="A15" s="9"/>
      <c r="B15" s="919"/>
      <c r="C15" s="920"/>
      <c r="D15" s="921" t="s">
        <v>305</v>
      </c>
      <c r="E15" s="922"/>
      <c r="F15" s="922"/>
      <c r="G15" s="922"/>
      <c r="H15" s="922"/>
      <c r="I15" s="922"/>
      <c r="J15" s="922"/>
      <c r="K15" s="922"/>
      <c r="L15" s="922"/>
      <c r="M15" s="922"/>
      <c r="N15" s="922"/>
      <c r="O15" s="922"/>
      <c r="P15" s="922"/>
      <c r="Q15" s="922"/>
      <c r="R15" s="922"/>
      <c r="S15" s="9"/>
      <c r="T15" s="9"/>
      <c r="U15" s="9"/>
      <c r="V15" s="51"/>
      <c r="W15" s="52"/>
      <c r="X15" s="53"/>
      <c r="Y15" s="54"/>
      <c r="Z15" s="54"/>
      <c r="AA15" s="54"/>
      <c r="AB15" s="54"/>
      <c r="AC15" s="54"/>
      <c r="AD15" s="54"/>
      <c r="AE15" s="54"/>
      <c r="AF15" s="54"/>
      <c r="AG15" s="54"/>
      <c r="AH15" s="54"/>
      <c r="AI15" s="54"/>
      <c r="AJ15" s="54"/>
      <c r="AK15" s="54"/>
      <c r="AL15" s="54"/>
    </row>
    <row r="16" spans="1:60" ht="8.25" customHeight="1">
      <c r="A16" s="9"/>
      <c r="B16" s="920"/>
      <c r="C16" s="920"/>
      <c r="D16" s="922"/>
      <c r="E16" s="922"/>
      <c r="F16" s="922"/>
      <c r="G16" s="922"/>
      <c r="H16" s="922"/>
      <c r="I16" s="922"/>
      <c r="J16" s="922"/>
      <c r="K16" s="922"/>
      <c r="L16" s="922"/>
      <c r="M16" s="922"/>
      <c r="N16" s="922"/>
      <c r="O16" s="922"/>
      <c r="P16" s="922"/>
      <c r="Q16" s="922"/>
      <c r="R16" s="922"/>
      <c r="S16" s="9"/>
      <c r="T16" s="9"/>
      <c r="U16" s="9"/>
      <c r="V16" s="9"/>
      <c r="W16" s="9"/>
      <c r="X16" s="9"/>
      <c r="Y16" s="9"/>
      <c r="Z16" s="9"/>
      <c r="AA16" s="9"/>
      <c r="AB16" s="9"/>
      <c r="AC16" s="9"/>
      <c r="AD16" s="9"/>
      <c r="AE16" s="9"/>
      <c r="AF16" s="9"/>
      <c r="AG16" s="9"/>
      <c r="AH16" s="9"/>
      <c r="AI16" s="9"/>
      <c r="AJ16" s="9"/>
      <c r="AK16" s="9"/>
      <c r="AL16" s="9"/>
    </row>
    <row r="17" spans="1:57" ht="8.25" customHeight="1">
      <c r="A17" s="9"/>
      <c r="B17" s="920"/>
      <c r="C17" s="920"/>
      <c r="D17" s="923"/>
      <c r="E17" s="923"/>
      <c r="F17" s="923"/>
      <c r="G17" s="923"/>
      <c r="H17" s="923"/>
      <c r="I17" s="923"/>
      <c r="J17" s="923"/>
      <c r="K17" s="923"/>
      <c r="L17" s="923"/>
      <c r="M17" s="923"/>
      <c r="N17" s="923"/>
      <c r="O17" s="923"/>
      <c r="P17" s="923"/>
      <c r="Q17" s="923"/>
      <c r="R17" s="923"/>
      <c r="S17" s="9"/>
      <c r="T17" s="9"/>
      <c r="U17" s="720">
        <v>6</v>
      </c>
      <c r="V17" s="898" t="s">
        <v>306</v>
      </c>
      <c r="W17" s="918"/>
      <c r="X17" s="918"/>
      <c r="Y17" s="918"/>
      <c r="Z17" s="918"/>
      <c r="AA17" s="918"/>
      <c r="AB17" s="918"/>
      <c r="AC17" s="918"/>
      <c r="AD17" s="918"/>
      <c r="AE17" s="918"/>
      <c r="AF17" s="918"/>
      <c r="AG17" s="918"/>
      <c r="AH17" s="918"/>
      <c r="AI17" s="918"/>
      <c r="AJ17" s="918"/>
      <c r="AK17" s="918"/>
      <c r="AL17" s="918"/>
    </row>
    <row r="18" spans="1:57" ht="8.25" customHeight="1">
      <c r="A18" s="9"/>
      <c r="B18" s="919"/>
      <c r="C18" s="920"/>
      <c r="D18" s="921" t="s">
        <v>307</v>
      </c>
      <c r="E18" s="922"/>
      <c r="F18" s="922"/>
      <c r="G18" s="922"/>
      <c r="H18" s="922"/>
      <c r="I18" s="922"/>
      <c r="J18" s="922"/>
      <c r="K18" s="922"/>
      <c r="L18" s="922"/>
      <c r="M18" s="922"/>
      <c r="N18" s="922"/>
      <c r="O18" s="922"/>
      <c r="P18" s="922"/>
      <c r="Q18" s="922"/>
      <c r="R18" s="922"/>
      <c r="S18" s="9"/>
      <c r="T18" s="9"/>
      <c r="U18" s="779"/>
      <c r="V18" s="213"/>
      <c r="W18" s="213"/>
      <c r="X18" s="213"/>
      <c r="Y18" s="213"/>
      <c r="Z18" s="213"/>
      <c r="AA18" s="213"/>
      <c r="AB18" s="213"/>
      <c r="AC18" s="213"/>
      <c r="AD18" s="213"/>
      <c r="AE18" s="213"/>
      <c r="AF18" s="213"/>
      <c r="AG18" s="213"/>
      <c r="AH18" s="213"/>
      <c r="AI18" s="213"/>
      <c r="AJ18" s="213"/>
      <c r="AK18" s="213"/>
      <c r="AL18" s="213"/>
    </row>
    <row r="19" spans="1:57" ht="8.25" customHeight="1">
      <c r="A19" s="9"/>
      <c r="B19" s="920"/>
      <c r="C19" s="920"/>
      <c r="D19" s="922"/>
      <c r="E19" s="922"/>
      <c r="F19" s="922"/>
      <c r="G19" s="922"/>
      <c r="H19" s="922"/>
      <c r="I19" s="922"/>
      <c r="J19" s="922"/>
      <c r="K19" s="922"/>
      <c r="L19" s="922"/>
      <c r="M19" s="922"/>
      <c r="N19" s="922"/>
      <c r="O19" s="922"/>
      <c r="P19" s="922"/>
      <c r="Q19" s="922"/>
      <c r="R19" s="922"/>
      <c r="S19" s="9"/>
      <c r="T19" s="9"/>
      <c r="U19" s="209"/>
      <c r="V19" s="209"/>
      <c r="W19" s="209"/>
      <c r="X19" s="209"/>
      <c r="Y19" s="209"/>
      <c r="Z19" s="209"/>
      <c r="AA19" s="209"/>
      <c r="AB19" s="209"/>
      <c r="AC19" s="209"/>
      <c r="AD19" s="209"/>
      <c r="AE19" s="209"/>
      <c r="AF19" s="209"/>
      <c r="AG19" s="209"/>
      <c r="AH19" s="209"/>
      <c r="AI19" s="209"/>
      <c r="AJ19" s="209"/>
      <c r="AK19" s="209"/>
      <c r="AL19" s="209"/>
    </row>
    <row r="20" spans="1:57" ht="8.25" customHeight="1">
      <c r="A20" s="9"/>
      <c r="B20" s="920"/>
      <c r="C20" s="920"/>
      <c r="D20" s="923"/>
      <c r="E20" s="923"/>
      <c r="F20" s="923"/>
      <c r="G20" s="923"/>
      <c r="H20" s="923"/>
      <c r="I20" s="923"/>
      <c r="J20" s="923"/>
      <c r="K20" s="923"/>
      <c r="L20" s="923"/>
      <c r="M20" s="923"/>
      <c r="N20" s="923"/>
      <c r="O20" s="923"/>
      <c r="P20" s="923"/>
      <c r="Q20" s="923"/>
      <c r="R20" s="923"/>
      <c r="S20" s="9"/>
      <c r="T20" s="9"/>
      <c r="U20" s="9"/>
      <c r="V20" s="926"/>
      <c r="W20" s="927"/>
      <c r="X20" s="927"/>
      <c r="Y20" s="928"/>
      <c r="Z20" s="9"/>
      <c r="AA20" s="54"/>
      <c r="AB20" s="54"/>
      <c r="AC20" s="54"/>
      <c r="AD20" s="54"/>
      <c r="AE20" s="54"/>
      <c r="AF20" s="54"/>
      <c r="AG20" s="54"/>
      <c r="AH20" s="54"/>
      <c r="AI20" s="54"/>
      <c r="AJ20" s="54"/>
      <c r="AK20" s="54"/>
      <c r="AL20" s="54"/>
      <c r="BE20" s="58"/>
    </row>
    <row r="21" spans="1:57" ht="8.25" customHeight="1">
      <c r="A21" s="9"/>
      <c r="B21" s="919"/>
      <c r="C21" s="920"/>
      <c r="D21" s="921" t="s">
        <v>308</v>
      </c>
      <c r="E21" s="922"/>
      <c r="F21" s="922"/>
      <c r="G21" s="922"/>
      <c r="H21" s="922"/>
      <c r="I21" s="922"/>
      <c r="J21" s="922"/>
      <c r="K21" s="922"/>
      <c r="L21" s="922"/>
      <c r="M21" s="922"/>
      <c r="N21" s="922"/>
      <c r="O21" s="922"/>
      <c r="P21" s="922"/>
      <c r="Q21" s="922"/>
      <c r="R21" s="922"/>
      <c r="S21" s="9"/>
      <c r="T21" s="9"/>
      <c r="U21" s="9"/>
      <c r="V21" s="929"/>
      <c r="W21" s="930"/>
      <c r="X21" s="930"/>
      <c r="Y21" s="931"/>
      <c r="Z21" s="9"/>
      <c r="AA21" s="9"/>
      <c r="AB21" s="9"/>
      <c r="AC21" s="9"/>
      <c r="AD21" s="9"/>
      <c r="AE21" s="9"/>
      <c r="AF21" s="9"/>
      <c r="AG21" s="9"/>
      <c r="AH21" s="9"/>
      <c r="AI21" s="9"/>
      <c r="AJ21" s="9"/>
      <c r="AK21" s="9"/>
      <c r="AL21" s="9"/>
    </row>
    <row r="22" spans="1:57" ht="8.25" customHeight="1">
      <c r="A22" s="9"/>
      <c r="B22" s="920"/>
      <c r="C22" s="920"/>
      <c r="D22" s="922"/>
      <c r="E22" s="922"/>
      <c r="F22" s="922"/>
      <c r="G22" s="922"/>
      <c r="H22" s="922"/>
      <c r="I22" s="922"/>
      <c r="J22" s="922"/>
      <c r="K22" s="922"/>
      <c r="L22" s="922"/>
      <c r="M22" s="922"/>
      <c r="N22" s="922"/>
      <c r="O22" s="922"/>
      <c r="P22" s="922"/>
      <c r="Q22" s="922"/>
      <c r="R22" s="922"/>
      <c r="S22" s="9"/>
      <c r="T22" s="9"/>
      <c r="U22" s="9"/>
      <c r="V22" s="52"/>
      <c r="W22" s="9"/>
      <c r="X22" s="9"/>
      <c r="Y22" s="9"/>
      <c r="Z22" s="9"/>
      <c r="AA22" s="54"/>
      <c r="AB22" s="54"/>
      <c r="AC22" s="54"/>
      <c r="AD22" s="54"/>
      <c r="AE22" s="54"/>
      <c r="AF22" s="54"/>
      <c r="AG22" s="54"/>
      <c r="AH22" s="54"/>
      <c r="AI22" s="54"/>
      <c r="AJ22" s="54"/>
      <c r="AK22" s="54"/>
      <c r="AL22" s="54"/>
    </row>
    <row r="23" spans="1:57" ht="8.25" customHeight="1">
      <c r="A23" s="9"/>
      <c r="B23" s="920"/>
      <c r="C23" s="920"/>
      <c r="D23" s="923"/>
      <c r="E23" s="923"/>
      <c r="F23" s="923"/>
      <c r="G23" s="923"/>
      <c r="H23" s="923"/>
      <c r="I23" s="923"/>
      <c r="J23" s="923"/>
      <c r="K23" s="923"/>
      <c r="L23" s="923"/>
      <c r="M23" s="923"/>
      <c r="N23" s="923"/>
      <c r="O23" s="923"/>
      <c r="P23" s="923"/>
      <c r="Q23" s="923"/>
      <c r="R23" s="923"/>
      <c r="S23" s="9"/>
      <c r="T23" s="9"/>
      <c r="U23" s="9"/>
      <c r="V23" s="52"/>
      <c r="W23" s="9"/>
      <c r="X23" s="9"/>
      <c r="Y23" s="9"/>
      <c r="Z23" s="9"/>
      <c r="AA23" s="55"/>
      <c r="AB23" s="55"/>
      <c r="AC23" s="55"/>
      <c r="AD23" s="55"/>
      <c r="AE23" s="55"/>
      <c r="AF23" s="55"/>
      <c r="AG23" s="55"/>
      <c r="AH23" s="55"/>
      <c r="AI23" s="55"/>
      <c r="AJ23" s="55"/>
      <c r="AK23" s="55"/>
      <c r="AL23" s="55"/>
    </row>
    <row r="24" spans="1:57" ht="8.25" customHeight="1">
      <c r="A24" s="9"/>
      <c r="B24" s="919"/>
      <c r="C24" s="920"/>
      <c r="D24" s="921" t="s">
        <v>309</v>
      </c>
      <c r="E24" s="922"/>
      <c r="F24" s="922"/>
      <c r="G24" s="922"/>
      <c r="H24" s="922"/>
      <c r="I24" s="922"/>
      <c r="J24" s="922"/>
      <c r="K24" s="922"/>
      <c r="L24" s="922"/>
      <c r="M24" s="922"/>
      <c r="N24" s="922"/>
      <c r="O24" s="922"/>
      <c r="P24" s="922"/>
      <c r="Q24" s="922"/>
      <c r="R24" s="922"/>
      <c r="S24" s="9"/>
      <c r="T24" s="9"/>
      <c r="U24" s="720">
        <v>7</v>
      </c>
      <c r="V24" s="932" t="s">
        <v>310</v>
      </c>
      <c r="W24" s="933"/>
      <c r="X24" s="933"/>
      <c r="Y24" s="933"/>
      <c r="Z24" s="933"/>
      <c r="AA24" s="933"/>
      <c r="AB24" s="933"/>
      <c r="AC24" s="933"/>
      <c r="AD24" s="933"/>
      <c r="AE24" s="933"/>
      <c r="AF24" s="933"/>
      <c r="AG24" s="933"/>
      <c r="AH24" s="933"/>
      <c r="AI24" s="933"/>
      <c r="AJ24" s="933"/>
      <c r="AK24" s="933"/>
      <c r="AL24" s="933"/>
    </row>
    <row r="25" spans="1:57" ht="8.25" customHeight="1">
      <c r="A25" s="9"/>
      <c r="B25" s="920"/>
      <c r="C25" s="920"/>
      <c r="D25" s="922"/>
      <c r="E25" s="922"/>
      <c r="F25" s="922"/>
      <c r="G25" s="922"/>
      <c r="H25" s="922"/>
      <c r="I25" s="922"/>
      <c r="J25" s="922"/>
      <c r="K25" s="922"/>
      <c r="L25" s="922"/>
      <c r="M25" s="922"/>
      <c r="N25" s="922"/>
      <c r="O25" s="922"/>
      <c r="P25" s="922"/>
      <c r="Q25" s="922"/>
      <c r="R25" s="922"/>
      <c r="S25" s="9"/>
      <c r="T25" s="9"/>
      <c r="U25" s="779"/>
      <c r="V25" s="934"/>
      <c r="W25" s="934"/>
      <c r="X25" s="934"/>
      <c r="Y25" s="934"/>
      <c r="Z25" s="934"/>
      <c r="AA25" s="934"/>
      <c r="AB25" s="934"/>
      <c r="AC25" s="934"/>
      <c r="AD25" s="934"/>
      <c r="AE25" s="934"/>
      <c r="AF25" s="934"/>
      <c r="AG25" s="934"/>
      <c r="AH25" s="934"/>
      <c r="AI25" s="934"/>
      <c r="AJ25" s="934"/>
      <c r="AK25" s="934"/>
      <c r="AL25" s="934"/>
    </row>
    <row r="26" spans="1:57" ht="8.25" customHeight="1">
      <c r="A26" s="9"/>
      <c r="B26" s="920"/>
      <c r="C26" s="920"/>
      <c r="D26" s="923"/>
      <c r="E26" s="923"/>
      <c r="F26" s="923"/>
      <c r="G26" s="923"/>
      <c r="H26" s="923"/>
      <c r="I26" s="923"/>
      <c r="J26" s="923"/>
      <c r="K26" s="923"/>
      <c r="L26" s="923"/>
      <c r="M26" s="923"/>
      <c r="N26" s="923"/>
      <c r="O26" s="923"/>
      <c r="P26" s="923"/>
      <c r="Q26" s="923"/>
      <c r="R26" s="923"/>
      <c r="S26" s="9"/>
      <c r="T26" s="9"/>
      <c r="U26" s="9"/>
      <c r="V26" s="924"/>
      <c r="W26" s="925"/>
      <c r="X26" s="925"/>
      <c r="Y26" s="925"/>
      <c r="Z26" s="925"/>
      <c r="AA26" s="925"/>
      <c r="AB26" s="925"/>
      <c r="AC26" s="925"/>
      <c r="AD26" s="925"/>
      <c r="AE26" s="925"/>
      <c r="AF26" s="925"/>
      <c r="AG26" s="925"/>
      <c r="AH26" s="925"/>
      <c r="AI26" s="925"/>
      <c r="AJ26" s="925"/>
      <c r="AK26" s="925"/>
      <c r="AL26" s="925"/>
    </row>
    <row r="27" spans="1:57" ht="8.25" customHeight="1">
      <c r="A27" s="9"/>
      <c r="B27" s="9"/>
      <c r="C27" s="9"/>
      <c r="D27" s="9"/>
      <c r="E27" s="9"/>
      <c r="F27" s="9"/>
      <c r="G27" s="9"/>
      <c r="H27" s="9"/>
      <c r="I27" s="9"/>
      <c r="J27" s="9"/>
      <c r="K27" s="9"/>
      <c r="L27" s="9"/>
      <c r="M27" s="9"/>
      <c r="N27" s="9"/>
      <c r="O27" s="9"/>
      <c r="P27" s="9"/>
      <c r="Q27" s="9"/>
      <c r="R27" s="9"/>
      <c r="S27" s="9"/>
      <c r="T27" s="9"/>
      <c r="U27" s="9"/>
      <c r="V27" s="925"/>
      <c r="W27" s="925"/>
      <c r="X27" s="925"/>
      <c r="Y27" s="925"/>
      <c r="Z27" s="925"/>
      <c r="AA27" s="925"/>
      <c r="AB27" s="925"/>
      <c r="AC27" s="925"/>
      <c r="AD27" s="925"/>
      <c r="AE27" s="925"/>
      <c r="AF27" s="925"/>
      <c r="AG27" s="925"/>
      <c r="AH27" s="925"/>
      <c r="AI27" s="925"/>
      <c r="AJ27" s="925"/>
      <c r="AK27" s="925"/>
      <c r="AL27" s="925"/>
    </row>
    <row r="28" spans="1:57" ht="12.75" customHeight="1">
      <c r="A28" s="720">
        <v>2</v>
      </c>
      <c r="B28" s="898" t="s">
        <v>311</v>
      </c>
      <c r="C28" s="918"/>
      <c r="D28" s="918"/>
      <c r="E28" s="918"/>
      <c r="F28" s="918"/>
      <c r="G28" s="918"/>
      <c r="H28" s="918"/>
      <c r="I28" s="918"/>
      <c r="J28" s="918"/>
      <c r="K28" s="918"/>
      <c r="L28" s="918"/>
      <c r="M28" s="918"/>
      <c r="N28" s="918"/>
      <c r="O28" s="918"/>
      <c r="P28" s="918"/>
      <c r="Q28" s="918"/>
      <c r="R28" s="918"/>
      <c r="S28" s="9"/>
      <c r="T28" s="9"/>
      <c r="U28" s="9"/>
      <c r="V28" s="925"/>
      <c r="W28" s="925"/>
      <c r="X28" s="925"/>
      <c r="Y28" s="925"/>
      <c r="Z28" s="925"/>
      <c r="AA28" s="925"/>
      <c r="AB28" s="925"/>
      <c r="AC28" s="925"/>
      <c r="AD28" s="925"/>
      <c r="AE28" s="925"/>
      <c r="AF28" s="925"/>
      <c r="AG28" s="925"/>
      <c r="AH28" s="925"/>
      <c r="AI28" s="925"/>
      <c r="AJ28" s="925"/>
      <c r="AK28" s="925"/>
      <c r="AL28" s="925"/>
    </row>
    <row r="29" spans="1:57" ht="12.75" customHeight="1">
      <c r="A29" s="779"/>
      <c r="B29" s="213"/>
      <c r="C29" s="213"/>
      <c r="D29" s="213"/>
      <c r="E29" s="213"/>
      <c r="F29" s="213"/>
      <c r="G29" s="213"/>
      <c r="H29" s="213"/>
      <c r="I29" s="213"/>
      <c r="J29" s="213"/>
      <c r="K29" s="213"/>
      <c r="L29" s="213"/>
      <c r="M29" s="213"/>
      <c r="N29" s="213"/>
      <c r="O29" s="213"/>
      <c r="P29" s="213"/>
      <c r="Q29" s="213"/>
      <c r="R29" s="213"/>
      <c r="S29" s="9"/>
      <c r="T29" s="9"/>
      <c r="U29" s="9"/>
      <c r="V29" s="9"/>
      <c r="W29" s="9"/>
      <c r="X29" s="9"/>
      <c r="Y29" s="9"/>
      <c r="Z29" s="9"/>
      <c r="AA29" s="9"/>
      <c r="AB29" s="9"/>
      <c r="AC29" s="9"/>
      <c r="AD29" s="9"/>
      <c r="AE29" s="9"/>
      <c r="AF29" s="9"/>
      <c r="AG29" s="9"/>
      <c r="AH29" s="9"/>
      <c r="AI29" s="9"/>
      <c r="AJ29" s="9"/>
      <c r="AK29" s="9"/>
      <c r="AL29" s="9"/>
    </row>
    <row r="30" spans="1:57" ht="8.25" customHeight="1">
      <c r="A30" s="9"/>
      <c r="B30" s="919"/>
      <c r="C30" s="920"/>
      <c r="D30" s="921" t="s">
        <v>312</v>
      </c>
      <c r="E30" s="922"/>
      <c r="F30" s="922"/>
      <c r="G30" s="922"/>
      <c r="H30" s="922"/>
      <c r="I30" s="922"/>
      <c r="J30" s="922"/>
      <c r="K30" s="922"/>
      <c r="L30" s="922"/>
      <c r="M30" s="922"/>
      <c r="N30" s="922"/>
      <c r="O30" s="922"/>
      <c r="P30" s="922"/>
      <c r="Q30" s="922"/>
      <c r="R30" s="922"/>
      <c r="S30" s="9"/>
      <c r="T30" s="9"/>
      <c r="U30" s="720">
        <v>8</v>
      </c>
      <c r="V30" s="898" t="s">
        <v>313</v>
      </c>
      <c r="W30" s="918"/>
      <c r="X30" s="918"/>
      <c r="Y30" s="918"/>
      <c r="Z30" s="918"/>
      <c r="AA30" s="918"/>
      <c r="AB30" s="918"/>
      <c r="AC30" s="918"/>
      <c r="AD30" s="918"/>
      <c r="AE30" s="918"/>
      <c r="AF30" s="918"/>
      <c r="AG30" s="918"/>
      <c r="AH30" s="918"/>
      <c r="AI30" s="918"/>
      <c r="AJ30" s="918"/>
      <c r="AK30" s="918"/>
      <c r="AL30" s="918"/>
      <c r="AM30" s="49"/>
    </row>
    <row r="31" spans="1:57" ht="8.25" customHeight="1">
      <c r="A31" s="9"/>
      <c r="B31" s="920"/>
      <c r="C31" s="920"/>
      <c r="D31" s="922"/>
      <c r="E31" s="922"/>
      <c r="F31" s="922"/>
      <c r="G31" s="922"/>
      <c r="H31" s="922"/>
      <c r="I31" s="922"/>
      <c r="J31" s="922"/>
      <c r="K31" s="922"/>
      <c r="L31" s="922"/>
      <c r="M31" s="922"/>
      <c r="N31" s="922"/>
      <c r="O31" s="922"/>
      <c r="P31" s="922"/>
      <c r="Q31" s="922"/>
      <c r="R31" s="922"/>
      <c r="S31" s="9"/>
      <c r="T31" s="9"/>
      <c r="U31" s="779"/>
      <c r="V31" s="213"/>
      <c r="W31" s="213"/>
      <c r="X31" s="213"/>
      <c r="Y31" s="213"/>
      <c r="Z31" s="213"/>
      <c r="AA31" s="213"/>
      <c r="AB31" s="213"/>
      <c r="AC31" s="213"/>
      <c r="AD31" s="213"/>
      <c r="AE31" s="213"/>
      <c r="AF31" s="213"/>
      <c r="AG31" s="213"/>
      <c r="AH31" s="213"/>
      <c r="AI31" s="213"/>
      <c r="AJ31" s="213"/>
      <c r="AK31" s="213"/>
      <c r="AL31" s="213"/>
      <c r="AM31" s="49"/>
    </row>
    <row r="32" spans="1:57" ht="8.25" customHeight="1">
      <c r="A32" s="9"/>
      <c r="B32" s="920"/>
      <c r="C32" s="920"/>
      <c r="D32" s="923"/>
      <c r="E32" s="923"/>
      <c r="F32" s="923"/>
      <c r="G32" s="923"/>
      <c r="H32" s="923"/>
      <c r="I32" s="923"/>
      <c r="J32" s="923"/>
      <c r="K32" s="923"/>
      <c r="L32" s="923"/>
      <c r="M32" s="923"/>
      <c r="N32" s="923"/>
      <c r="O32" s="923"/>
      <c r="P32" s="923"/>
      <c r="Q32" s="923"/>
      <c r="R32" s="923"/>
      <c r="S32" s="9"/>
      <c r="T32" s="9"/>
      <c r="U32" s="209"/>
      <c r="V32" s="209"/>
      <c r="W32" s="209"/>
      <c r="X32" s="209"/>
      <c r="Y32" s="209"/>
      <c r="Z32" s="209"/>
      <c r="AA32" s="209"/>
      <c r="AB32" s="209"/>
      <c r="AC32" s="209"/>
      <c r="AD32" s="209"/>
      <c r="AE32" s="209"/>
      <c r="AF32" s="209"/>
      <c r="AG32" s="209"/>
      <c r="AH32" s="209"/>
      <c r="AI32" s="209"/>
      <c r="AJ32" s="209"/>
      <c r="AK32" s="209"/>
      <c r="AL32" s="209"/>
    </row>
    <row r="33" spans="1:38" ht="8.25" customHeight="1">
      <c r="A33" s="9"/>
      <c r="B33" s="919"/>
      <c r="C33" s="920"/>
      <c r="D33" s="921" t="s">
        <v>314</v>
      </c>
      <c r="E33" s="922"/>
      <c r="F33" s="922"/>
      <c r="G33" s="922"/>
      <c r="H33" s="922"/>
      <c r="I33" s="922"/>
      <c r="J33" s="922"/>
      <c r="K33" s="922"/>
      <c r="L33" s="922"/>
      <c r="M33" s="922"/>
      <c r="N33" s="922"/>
      <c r="O33" s="922"/>
      <c r="P33" s="922"/>
      <c r="Q33" s="922"/>
      <c r="R33" s="922"/>
      <c r="S33" s="9"/>
      <c r="T33" s="9"/>
      <c r="U33" s="9"/>
      <c r="V33" s="926"/>
      <c r="W33" s="927"/>
      <c r="X33" s="927"/>
      <c r="Y33" s="928"/>
      <c r="Z33" s="9"/>
      <c r="AA33" s="54"/>
      <c r="AB33" s="54"/>
      <c r="AC33" s="54"/>
      <c r="AD33" s="54"/>
      <c r="AE33" s="54"/>
      <c r="AF33" s="54"/>
      <c r="AG33" s="54"/>
      <c r="AH33" s="54"/>
      <c r="AI33" s="54"/>
      <c r="AJ33" s="54"/>
      <c r="AK33" s="54"/>
      <c r="AL33" s="54"/>
    </row>
    <row r="34" spans="1:38" ht="8.25" customHeight="1">
      <c r="A34" s="9"/>
      <c r="B34" s="920"/>
      <c r="C34" s="920"/>
      <c r="D34" s="922"/>
      <c r="E34" s="922"/>
      <c r="F34" s="922"/>
      <c r="G34" s="922"/>
      <c r="H34" s="922"/>
      <c r="I34" s="922"/>
      <c r="J34" s="922"/>
      <c r="K34" s="922"/>
      <c r="L34" s="922"/>
      <c r="M34" s="922"/>
      <c r="N34" s="922"/>
      <c r="O34" s="922"/>
      <c r="P34" s="922"/>
      <c r="Q34" s="922"/>
      <c r="R34" s="922"/>
      <c r="S34" s="9"/>
      <c r="T34" s="9"/>
      <c r="U34" s="9"/>
      <c r="V34" s="929"/>
      <c r="W34" s="930"/>
      <c r="X34" s="930"/>
      <c r="Y34" s="931"/>
      <c r="Z34" s="9"/>
      <c r="AA34" s="9"/>
      <c r="AB34" s="9"/>
      <c r="AC34" s="9"/>
      <c r="AD34" s="9"/>
      <c r="AE34" s="9"/>
      <c r="AF34" s="9"/>
      <c r="AG34" s="9"/>
      <c r="AH34" s="9"/>
      <c r="AI34" s="9"/>
      <c r="AJ34" s="9"/>
      <c r="AK34" s="9"/>
      <c r="AL34" s="9"/>
    </row>
    <row r="35" spans="1:38" ht="8.25" customHeight="1">
      <c r="A35" s="9"/>
      <c r="B35" s="920"/>
      <c r="C35" s="920"/>
      <c r="D35" s="923"/>
      <c r="E35" s="923"/>
      <c r="F35" s="923"/>
      <c r="G35" s="923"/>
      <c r="H35" s="923"/>
      <c r="I35" s="923"/>
      <c r="J35" s="923"/>
      <c r="K35" s="923"/>
      <c r="L35" s="923"/>
      <c r="M35" s="923"/>
      <c r="N35" s="923"/>
      <c r="O35" s="923"/>
      <c r="P35" s="923"/>
      <c r="Q35" s="923"/>
      <c r="R35" s="923"/>
      <c r="S35" s="9"/>
      <c r="T35" s="9"/>
      <c r="U35" s="9"/>
      <c r="V35" s="9"/>
      <c r="W35" s="9"/>
      <c r="X35" s="9"/>
      <c r="Y35" s="9"/>
      <c r="Z35" s="9"/>
      <c r="AA35" s="9"/>
      <c r="AB35" s="9"/>
      <c r="AC35" s="9"/>
      <c r="AD35" s="9"/>
      <c r="AE35" s="9"/>
      <c r="AF35" s="9"/>
      <c r="AG35" s="9"/>
      <c r="AH35" s="9"/>
      <c r="AI35" s="9"/>
      <c r="AJ35" s="9"/>
      <c r="AK35" s="9"/>
      <c r="AL35" s="9"/>
    </row>
    <row r="36" spans="1:38" ht="8.25" customHeight="1">
      <c r="A36" s="9"/>
      <c r="B36" s="919"/>
      <c r="C36" s="920"/>
      <c r="D36" s="921" t="s">
        <v>315</v>
      </c>
      <c r="E36" s="922"/>
      <c r="F36" s="922"/>
      <c r="G36" s="922"/>
      <c r="H36" s="922"/>
      <c r="I36" s="922"/>
      <c r="J36" s="922"/>
      <c r="K36" s="922"/>
      <c r="L36" s="922"/>
      <c r="M36" s="922"/>
      <c r="N36" s="922"/>
      <c r="O36" s="922"/>
      <c r="P36" s="922"/>
      <c r="Q36" s="922"/>
      <c r="R36" s="922"/>
      <c r="S36" s="9"/>
      <c r="T36" s="9"/>
      <c r="U36" s="9"/>
      <c r="V36" s="9"/>
      <c r="W36" s="9"/>
      <c r="X36" s="9"/>
      <c r="Y36" s="9"/>
      <c r="Z36" s="9"/>
      <c r="AA36" s="9"/>
      <c r="AB36" s="9"/>
      <c r="AC36" s="9"/>
      <c r="AD36" s="9"/>
      <c r="AE36" s="9"/>
      <c r="AF36" s="9"/>
      <c r="AG36" s="9"/>
      <c r="AH36" s="9"/>
      <c r="AI36" s="9"/>
      <c r="AJ36" s="9"/>
      <c r="AK36" s="9"/>
      <c r="AL36" s="9"/>
    </row>
    <row r="37" spans="1:38" ht="8.25" customHeight="1">
      <c r="A37" s="9"/>
      <c r="B37" s="920"/>
      <c r="C37" s="920"/>
      <c r="D37" s="922"/>
      <c r="E37" s="922"/>
      <c r="F37" s="922"/>
      <c r="G37" s="922"/>
      <c r="H37" s="922"/>
      <c r="I37" s="922"/>
      <c r="J37" s="922"/>
      <c r="K37" s="922"/>
      <c r="L37" s="922"/>
      <c r="M37" s="922"/>
      <c r="N37" s="922"/>
      <c r="O37" s="922"/>
      <c r="P37" s="922"/>
      <c r="Q37" s="922"/>
      <c r="R37" s="922"/>
      <c r="S37" s="9"/>
      <c r="T37" s="9"/>
      <c r="U37" s="720">
        <v>9</v>
      </c>
      <c r="V37" s="898" t="s">
        <v>316</v>
      </c>
      <c r="W37" s="918"/>
      <c r="X37" s="918"/>
      <c r="Y37" s="918"/>
      <c r="Z37" s="918"/>
      <c r="AA37" s="918"/>
      <c r="AB37" s="918"/>
      <c r="AC37" s="918"/>
      <c r="AD37" s="918"/>
      <c r="AE37" s="918"/>
      <c r="AF37" s="918"/>
      <c r="AG37" s="918"/>
      <c r="AH37" s="918"/>
      <c r="AI37" s="918"/>
      <c r="AJ37" s="918"/>
      <c r="AK37" s="918"/>
      <c r="AL37" s="918"/>
    </row>
    <row r="38" spans="1:38" ht="8.25" customHeight="1">
      <c r="A38" s="9"/>
      <c r="B38" s="920"/>
      <c r="C38" s="920"/>
      <c r="D38" s="923"/>
      <c r="E38" s="923"/>
      <c r="F38" s="923"/>
      <c r="G38" s="923"/>
      <c r="H38" s="923"/>
      <c r="I38" s="923"/>
      <c r="J38" s="923"/>
      <c r="K38" s="923"/>
      <c r="L38" s="923"/>
      <c r="M38" s="923"/>
      <c r="N38" s="923"/>
      <c r="O38" s="923"/>
      <c r="P38" s="923"/>
      <c r="Q38" s="923"/>
      <c r="R38" s="923"/>
      <c r="S38" s="9"/>
      <c r="T38" s="9"/>
      <c r="U38" s="779"/>
      <c r="V38" s="213"/>
      <c r="W38" s="213"/>
      <c r="X38" s="213"/>
      <c r="Y38" s="213"/>
      <c r="Z38" s="213"/>
      <c r="AA38" s="213"/>
      <c r="AB38" s="213"/>
      <c r="AC38" s="213"/>
      <c r="AD38" s="213"/>
      <c r="AE38" s="213"/>
      <c r="AF38" s="213"/>
      <c r="AG38" s="213"/>
      <c r="AH38" s="213"/>
      <c r="AI38" s="213"/>
      <c r="AJ38" s="213"/>
      <c r="AK38" s="213"/>
      <c r="AL38" s="213"/>
    </row>
    <row r="39" spans="1:38" ht="8.25" customHeight="1">
      <c r="A39" s="9"/>
      <c r="B39" s="919"/>
      <c r="C39" s="920"/>
      <c r="D39" s="921" t="s">
        <v>317</v>
      </c>
      <c r="E39" s="922"/>
      <c r="F39" s="922"/>
      <c r="G39" s="922"/>
      <c r="H39" s="922"/>
      <c r="I39" s="922"/>
      <c r="J39" s="922"/>
      <c r="K39" s="922"/>
      <c r="L39" s="922"/>
      <c r="M39" s="922"/>
      <c r="N39" s="922"/>
      <c r="O39" s="922"/>
      <c r="P39" s="922"/>
      <c r="Q39" s="922"/>
      <c r="R39" s="922"/>
      <c r="S39" s="9"/>
      <c r="T39" s="9"/>
      <c r="U39" s="209"/>
      <c r="V39" s="209"/>
      <c r="W39" s="209"/>
      <c r="X39" s="209"/>
      <c r="Y39" s="209"/>
      <c r="Z39" s="209"/>
      <c r="AA39" s="209"/>
      <c r="AB39" s="209"/>
      <c r="AC39" s="209"/>
      <c r="AD39" s="209"/>
      <c r="AE39" s="209"/>
      <c r="AF39" s="209"/>
      <c r="AG39" s="209"/>
      <c r="AH39" s="209"/>
      <c r="AI39" s="209"/>
      <c r="AJ39" s="209"/>
      <c r="AK39" s="209"/>
      <c r="AL39" s="209"/>
    </row>
    <row r="40" spans="1:38" ht="8.25" customHeight="1">
      <c r="A40" s="9"/>
      <c r="B40" s="920"/>
      <c r="C40" s="920"/>
      <c r="D40" s="922"/>
      <c r="E40" s="922"/>
      <c r="F40" s="922"/>
      <c r="G40" s="922"/>
      <c r="H40" s="922"/>
      <c r="I40" s="922"/>
      <c r="J40" s="922"/>
      <c r="K40" s="922"/>
      <c r="L40" s="922"/>
      <c r="M40" s="922"/>
      <c r="N40" s="922"/>
      <c r="O40" s="922"/>
      <c r="P40" s="922"/>
      <c r="Q40" s="922"/>
      <c r="R40" s="922"/>
      <c r="S40" s="9"/>
      <c r="T40" s="9"/>
      <c r="U40" s="9"/>
      <c r="V40" s="919"/>
      <c r="W40" s="920"/>
      <c r="X40" s="921" t="s">
        <v>318</v>
      </c>
      <c r="Y40" s="922"/>
      <c r="Z40" s="922"/>
      <c r="AA40" s="922"/>
      <c r="AB40" s="922"/>
      <c r="AC40" s="922"/>
      <c r="AD40" s="922"/>
      <c r="AE40" s="922"/>
      <c r="AF40" s="922"/>
      <c r="AG40" s="922"/>
      <c r="AH40" s="922"/>
      <c r="AI40" s="922"/>
      <c r="AJ40" s="922"/>
      <c r="AK40" s="922"/>
      <c r="AL40" s="922"/>
    </row>
    <row r="41" spans="1:38" ht="8.25" customHeight="1">
      <c r="A41" s="9"/>
      <c r="B41" s="920"/>
      <c r="C41" s="920"/>
      <c r="D41" s="923"/>
      <c r="E41" s="923"/>
      <c r="F41" s="923"/>
      <c r="G41" s="923"/>
      <c r="H41" s="923"/>
      <c r="I41" s="923"/>
      <c r="J41" s="923"/>
      <c r="K41" s="923"/>
      <c r="L41" s="923"/>
      <c r="M41" s="923"/>
      <c r="N41" s="923"/>
      <c r="O41" s="923"/>
      <c r="P41" s="923"/>
      <c r="Q41" s="923"/>
      <c r="R41" s="923"/>
      <c r="S41" s="9"/>
      <c r="T41" s="9"/>
      <c r="U41" s="9"/>
      <c r="V41" s="920"/>
      <c r="W41" s="920"/>
      <c r="X41" s="922"/>
      <c r="Y41" s="922"/>
      <c r="Z41" s="922"/>
      <c r="AA41" s="922"/>
      <c r="AB41" s="922"/>
      <c r="AC41" s="922"/>
      <c r="AD41" s="922"/>
      <c r="AE41" s="922"/>
      <c r="AF41" s="922"/>
      <c r="AG41" s="922"/>
      <c r="AH41" s="922"/>
      <c r="AI41" s="922"/>
      <c r="AJ41" s="922"/>
      <c r="AK41" s="922"/>
      <c r="AL41" s="922"/>
    </row>
    <row r="42" spans="1:38" ht="8.25" customHeight="1">
      <c r="A42" s="9"/>
      <c r="B42" s="919"/>
      <c r="C42" s="920"/>
      <c r="D42" s="921" t="s">
        <v>319</v>
      </c>
      <c r="E42" s="922"/>
      <c r="F42" s="922"/>
      <c r="G42" s="922"/>
      <c r="H42" s="922"/>
      <c r="I42" s="922"/>
      <c r="J42" s="922"/>
      <c r="K42" s="922"/>
      <c r="L42" s="922"/>
      <c r="M42" s="922"/>
      <c r="N42" s="922"/>
      <c r="O42" s="922"/>
      <c r="P42" s="922"/>
      <c r="Q42" s="922"/>
      <c r="R42" s="922"/>
      <c r="S42" s="9"/>
      <c r="T42" s="9"/>
      <c r="U42" s="9"/>
      <c r="V42" s="920"/>
      <c r="W42" s="920"/>
      <c r="X42" s="923"/>
      <c r="Y42" s="923"/>
      <c r="Z42" s="923"/>
      <c r="AA42" s="923"/>
      <c r="AB42" s="923"/>
      <c r="AC42" s="923"/>
      <c r="AD42" s="923"/>
      <c r="AE42" s="923"/>
      <c r="AF42" s="923"/>
      <c r="AG42" s="923"/>
      <c r="AH42" s="923"/>
      <c r="AI42" s="923"/>
      <c r="AJ42" s="923"/>
      <c r="AK42" s="923"/>
      <c r="AL42" s="923"/>
    </row>
    <row r="43" spans="1:38" ht="8.25" customHeight="1">
      <c r="A43" s="9"/>
      <c r="B43" s="920"/>
      <c r="C43" s="920"/>
      <c r="D43" s="922"/>
      <c r="E43" s="922"/>
      <c r="F43" s="922"/>
      <c r="G43" s="922"/>
      <c r="H43" s="922"/>
      <c r="I43" s="922"/>
      <c r="J43" s="922"/>
      <c r="K43" s="922"/>
      <c r="L43" s="922"/>
      <c r="M43" s="922"/>
      <c r="N43" s="922"/>
      <c r="O43" s="922"/>
      <c r="P43" s="922"/>
      <c r="Q43" s="922"/>
      <c r="R43" s="922"/>
      <c r="S43" s="9"/>
      <c r="T43" s="9"/>
      <c r="U43" s="9"/>
      <c r="V43" s="919"/>
      <c r="W43" s="920"/>
      <c r="X43" s="921" t="s">
        <v>320</v>
      </c>
      <c r="Y43" s="922"/>
      <c r="Z43" s="922"/>
      <c r="AA43" s="922"/>
      <c r="AB43" s="922"/>
      <c r="AC43" s="922"/>
      <c r="AD43" s="922"/>
      <c r="AE43" s="922"/>
      <c r="AF43" s="922"/>
      <c r="AG43" s="922"/>
      <c r="AH43" s="922"/>
      <c r="AI43" s="922"/>
      <c r="AJ43" s="922"/>
      <c r="AK43" s="922"/>
      <c r="AL43" s="922"/>
    </row>
    <row r="44" spans="1:38" ht="8.25" customHeight="1">
      <c r="A44" s="9"/>
      <c r="B44" s="920"/>
      <c r="C44" s="920"/>
      <c r="D44" s="923"/>
      <c r="E44" s="923"/>
      <c r="F44" s="923"/>
      <c r="G44" s="923"/>
      <c r="H44" s="923"/>
      <c r="I44" s="923"/>
      <c r="J44" s="923"/>
      <c r="K44" s="923"/>
      <c r="L44" s="923"/>
      <c r="M44" s="923"/>
      <c r="N44" s="923"/>
      <c r="O44" s="923"/>
      <c r="P44" s="923"/>
      <c r="Q44" s="923"/>
      <c r="R44" s="923"/>
      <c r="S44" s="9"/>
      <c r="T44" s="9"/>
      <c r="U44" s="9"/>
      <c r="V44" s="920"/>
      <c r="W44" s="920"/>
      <c r="X44" s="922"/>
      <c r="Y44" s="922"/>
      <c r="Z44" s="922"/>
      <c r="AA44" s="922"/>
      <c r="AB44" s="922"/>
      <c r="AC44" s="922"/>
      <c r="AD44" s="922"/>
      <c r="AE44" s="922"/>
      <c r="AF44" s="922"/>
      <c r="AG44" s="922"/>
      <c r="AH44" s="922"/>
      <c r="AI44" s="922"/>
      <c r="AJ44" s="922"/>
      <c r="AK44" s="922"/>
      <c r="AL44" s="922"/>
    </row>
    <row r="45" spans="1:38" ht="8.25" customHeight="1">
      <c r="A45" s="9"/>
      <c r="B45" s="919"/>
      <c r="C45" s="920"/>
      <c r="D45" s="921" t="s">
        <v>321</v>
      </c>
      <c r="E45" s="922"/>
      <c r="F45" s="922"/>
      <c r="G45" s="922"/>
      <c r="H45" s="922"/>
      <c r="I45" s="922"/>
      <c r="J45" s="922"/>
      <c r="K45" s="922"/>
      <c r="L45" s="922"/>
      <c r="M45" s="922"/>
      <c r="N45" s="922"/>
      <c r="O45" s="922"/>
      <c r="P45" s="922"/>
      <c r="Q45" s="922"/>
      <c r="R45" s="922"/>
      <c r="S45" s="9"/>
      <c r="T45" s="9"/>
      <c r="U45" s="9"/>
      <c r="V45" s="920"/>
      <c r="W45" s="920"/>
      <c r="X45" s="923"/>
      <c r="Y45" s="923"/>
      <c r="Z45" s="923"/>
      <c r="AA45" s="923"/>
      <c r="AB45" s="923"/>
      <c r="AC45" s="923"/>
      <c r="AD45" s="923"/>
      <c r="AE45" s="923"/>
      <c r="AF45" s="923"/>
      <c r="AG45" s="923"/>
      <c r="AH45" s="923"/>
      <c r="AI45" s="923"/>
      <c r="AJ45" s="923"/>
      <c r="AK45" s="923"/>
      <c r="AL45" s="923"/>
    </row>
    <row r="46" spans="1:38" ht="8.25" customHeight="1">
      <c r="A46" s="9"/>
      <c r="B46" s="920"/>
      <c r="C46" s="920"/>
      <c r="D46" s="922"/>
      <c r="E46" s="922"/>
      <c r="F46" s="922"/>
      <c r="G46" s="922"/>
      <c r="H46" s="922"/>
      <c r="I46" s="922"/>
      <c r="J46" s="922"/>
      <c r="K46" s="922"/>
      <c r="L46" s="922"/>
      <c r="M46" s="922"/>
      <c r="N46" s="922"/>
      <c r="O46" s="922"/>
      <c r="P46" s="922"/>
      <c r="Q46" s="922"/>
      <c r="R46" s="922"/>
      <c r="S46" s="9"/>
      <c r="T46" s="9"/>
      <c r="U46" s="9"/>
      <c r="V46" s="919"/>
      <c r="W46" s="920"/>
      <c r="X46" s="944" t="s">
        <v>322</v>
      </c>
      <c r="Y46" s="945"/>
      <c r="Z46" s="945"/>
      <c r="AA46" s="945"/>
      <c r="AB46" s="945"/>
      <c r="AC46" s="945"/>
      <c r="AD46" s="945"/>
      <c r="AE46" s="945"/>
      <c r="AF46" s="945"/>
      <c r="AG46" s="945"/>
      <c r="AH46" s="945"/>
      <c r="AI46" s="945"/>
      <c r="AJ46" s="945"/>
      <c r="AK46" s="945"/>
      <c r="AL46" s="945"/>
    </row>
    <row r="47" spans="1:38" ht="8.25" customHeight="1">
      <c r="A47" s="9"/>
      <c r="B47" s="920"/>
      <c r="C47" s="920"/>
      <c r="D47" s="923"/>
      <c r="E47" s="923"/>
      <c r="F47" s="923"/>
      <c r="G47" s="923"/>
      <c r="H47" s="923"/>
      <c r="I47" s="923"/>
      <c r="J47" s="923"/>
      <c r="K47" s="923"/>
      <c r="L47" s="923"/>
      <c r="M47" s="923"/>
      <c r="N47" s="923"/>
      <c r="O47" s="923"/>
      <c r="P47" s="923"/>
      <c r="Q47" s="923"/>
      <c r="R47" s="923"/>
      <c r="S47" s="9"/>
      <c r="T47" s="9"/>
      <c r="U47" s="9"/>
      <c r="V47" s="920"/>
      <c r="W47" s="920"/>
      <c r="X47" s="945"/>
      <c r="Y47" s="945"/>
      <c r="Z47" s="945"/>
      <c r="AA47" s="945"/>
      <c r="AB47" s="945"/>
      <c r="AC47" s="945"/>
      <c r="AD47" s="945"/>
      <c r="AE47" s="945"/>
      <c r="AF47" s="945"/>
      <c r="AG47" s="945"/>
      <c r="AH47" s="945"/>
      <c r="AI47" s="945"/>
      <c r="AJ47" s="945"/>
      <c r="AK47" s="945"/>
      <c r="AL47" s="945"/>
    </row>
    <row r="48" spans="1:38" ht="8.25" customHeight="1">
      <c r="A48" s="9"/>
      <c r="B48" s="919"/>
      <c r="C48" s="920"/>
      <c r="D48" s="921" t="s">
        <v>323</v>
      </c>
      <c r="E48" s="922"/>
      <c r="F48" s="922"/>
      <c r="G48" s="922"/>
      <c r="H48" s="922"/>
      <c r="I48" s="922"/>
      <c r="J48" s="922"/>
      <c r="K48" s="922"/>
      <c r="L48" s="922"/>
      <c r="M48" s="922"/>
      <c r="N48" s="922"/>
      <c r="O48" s="922"/>
      <c r="P48" s="922"/>
      <c r="Q48" s="922"/>
      <c r="R48" s="922"/>
      <c r="S48" s="9"/>
      <c r="T48" s="9"/>
      <c r="U48" s="9"/>
      <c r="V48" s="920"/>
      <c r="W48" s="920"/>
      <c r="X48" s="945"/>
      <c r="Y48" s="945"/>
      <c r="Z48" s="945"/>
      <c r="AA48" s="945"/>
      <c r="AB48" s="945"/>
      <c r="AC48" s="945"/>
      <c r="AD48" s="945"/>
      <c r="AE48" s="945"/>
      <c r="AF48" s="945"/>
      <c r="AG48" s="945"/>
      <c r="AH48" s="945"/>
      <c r="AI48" s="945"/>
      <c r="AJ48" s="945"/>
      <c r="AK48" s="945"/>
      <c r="AL48" s="945"/>
    </row>
    <row r="49" spans="1:38" ht="8.25" customHeight="1">
      <c r="A49" s="9"/>
      <c r="B49" s="920"/>
      <c r="C49" s="920"/>
      <c r="D49" s="922"/>
      <c r="E49" s="922"/>
      <c r="F49" s="922"/>
      <c r="G49" s="922"/>
      <c r="H49" s="922"/>
      <c r="I49" s="922"/>
      <c r="J49" s="922"/>
      <c r="K49" s="922"/>
      <c r="L49" s="922"/>
      <c r="M49" s="922"/>
      <c r="N49" s="922"/>
      <c r="O49" s="922"/>
      <c r="P49" s="922"/>
      <c r="Q49" s="922"/>
      <c r="R49" s="922"/>
      <c r="S49" s="9"/>
      <c r="T49" s="9"/>
      <c r="U49" s="9"/>
      <c r="V49" s="919"/>
      <c r="W49" s="920"/>
      <c r="X49" s="921" t="s">
        <v>324</v>
      </c>
      <c r="Y49" s="922"/>
      <c r="Z49" s="922"/>
      <c r="AA49" s="922"/>
      <c r="AB49" s="922"/>
      <c r="AC49" s="922"/>
      <c r="AD49" s="922"/>
      <c r="AE49" s="922"/>
      <c r="AF49" s="922"/>
      <c r="AG49" s="922"/>
      <c r="AH49" s="922"/>
      <c r="AI49" s="922"/>
      <c r="AJ49" s="922"/>
      <c r="AK49" s="922"/>
      <c r="AL49" s="922"/>
    </row>
    <row r="50" spans="1:38" ht="8.25" customHeight="1">
      <c r="A50" s="9"/>
      <c r="B50" s="920"/>
      <c r="C50" s="920"/>
      <c r="D50" s="923"/>
      <c r="E50" s="923"/>
      <c r="F50" s="923"/>
      <c r="G50" s="923"/>
      <c r="H50" s="923"/>
      <c r="I50" s="923"/>
      <c r="J50" s="923"/>
      <c r="K50" s="923"/>
      <c r="L50" s="923"/>
      <c r="M50" s="923"/>
      <c r="N50" s="923"/>
      <c r="O50" s="923"/>
      <c r="P50" s="923"/>
      <c r="Q50" s="923"/>
      <c r="R50" s="923"/>
      <c r="S50" s="9"/>
      <c r="T50" s="9"/>
      <c r="U50" s="9"/>
      <c r="V50" s="920"/>
      <c r="W50" s="920"/>
      <c r="X50" s="922"/>
      <c r="Y50" s="922"/>
      <c r="Z50" s="922"/>
      <c r="AA50" s="922"/>
      <c r="AB50" s="922"/>
      <c r="AC50" s="922"/>
      <c r="AD50" s="922"/>
      <c r="AE50" s="922"/>
      <c r="AF50" s="922"/>
      <c r="AG50" s="922"/>
      <c r="AH50" s="922"/>
      <c r="AI50" s="922"/>
      <c r="AJ50" s="922"/>
      <c r="AK50" s="922"/>
      <c r="AL50" s="922"/>
    </row>
    <row r="51" spans="1:38" ht="8.25" customHeight="1">
      <c r="A51" s="9"/>
      <c r="B51" s="919"/>
      <c r="C51" s="920"/>
      <c r="D51" s="921" t="s">
        <v>325</v>
      </c>
      <c r="E51" s="922"/>
      <c r="F51" s="922"/>
      <c r="G51" s="922"/>
      <c r="H51" s="922"/>
      <c r="I51" s="922"/>
      <c r="J51" s="922"/>
      <c r="K51" s="922"/>
      <c r="L51" s="922"/>
      <c r="M51" s="922"/>
      <c r="N51" s="922"/>
      <c r="O51" s="922"/>
      <c r="P51" s="922"/>
      <c r="Q51" s="922"/>
      <c r="R51" s="922"/>
      <c r="S51" s="9"/>
      <c r="T51" s="9"/>
      <c r="U51" s="9"/>
      <c r="V51" s="920"/>
      <c r="W51" s="920"/>
      <c r="X51" s="923"/>
      <c r="Y51" s="923"/>
      <c r="Z51" s="923"/>
      <c r="AA51" s="923"/>
      <c r="AB51" s="923"/>
      <c r="AC51" s="923"/>
      <c r="AD51" s="923"/>
      <c r="AE51" s="923"/>
      <c r="AF51" s="923"/>
      <c r="AG51" s="923"/>
      <c r="AH51" s="923"/>
      <c r="AI51" s="923"/>
      <c r="AJ51" s="923"/>
      <c r="AK51" s="923"/>
      <c r="AL51" s="923"/>
    </row>
    <row r="52" spans="1:38" ht="8.25" customHeight="1">
      <c r="A52" s="9"/>
      <c r="B52" s="920"/>
      <c r="C52" s="920"/>
      <c r="D52" s="922"/>
      <c r="E52" s="922"/>
      <c r="F52" s="922"/>
      <c r="G52" s="922"/>
      <c r="H52" s="922"/>
      <c r="I52" s="922"/>
      <c r="J52" s="922"/>
      <c r="K52" s="922"/>
      <c r="L52" s="922"/>
      <c r="M52" s="922"/>
      <c r="N52" s="922"/>
      <c r="O52" s="922"/>
      <c r="P52" s="922"/>
      <c r="Q52" s="922"/>
      <c r="R52" s="922"/>
      <c r="S52" s="9"/>
      <c r="T52" s="9"/>
      <c r="U52" s="9"/>
      <c r="V52" s="919"/>
      <c r="W52" s="920"/>
      <c r="X52" s="921" t="s">
        <v>326</v>
      </c>
      <c r="Y52" s="922"/>
      <c r="Z52" s="922"/>
      <c r="AA52" s="922"/>
      <c r="AB52" s="922"/>
      <c r="AC52" s="922"/>
      <c r="AD52" s="922"/>
      <c r="AE52" s="922"/>
      <c r="AF52" s="922"/>
      <c r="AG52" s="922"/>
      <c r="AH52" s="922"/>
      <c r="AI52" s="922"/>
      <c r="AJ52" s="922"/>
      <c r="AK52" s="922"/>
      <c r="AL52" s="922"/>
    </row>
    <row r="53" spans="1:38" ht="8.25" customHeight="1">
      <c r="A53" s="9"/>
      <c r="B53" s="920"/>
      <c r="C53" s="920"/>
      <c r="D53" s="923"/>
      <c r="E53" s="923"/>
      <c r="F53" s="923"/>
      <c r="G53" s="923"/>
      <c r="H53" s="923"/>
      <c r="I53" s="923"/>
      <c r="J53" s="923"/>
      <c r="K53" s="923"/>
      <c r="L53" s="923"/>
      <c r="M53" s="923"/>
      <c r="N53" s="923"/>
      <c r="O53" s="923"/>
      <c r="P53" s="923"/>
      <c r="Q53" s="923"/>
      <c r="R53" s="923"/>
      <c r="S53" s="9"/>
      <c r="T53" s="9"/>
      <c r="U53" s="9"/>
      <c r="V53" s="920"/>
      <c r="W53" s="920"/>
      <c r="X53" s="922"/>
      <c r="Y53" s="922"/>
      <c r="Z53" s="922"/>
      <c r="AA53" s="922"/>
      <c r="AB53" s="922"/>
      <c r="AC53" s="922"/>
      <c r="AD53" s="922"/>
      <c r="AE53" s="922"/>
      <c r="AF53" s="922"/>
      <c r="AG53" s="922"/>
      <c r="AH53" s="922"/>
      <c r="AI53" s="922"/>
      <c r="AJ53" s="922"/>
      <c r="AK53" s="922"/>
      <c r="AL53" s="922"/>
    </row>
    <row r="54" spans="1:38" ht="8.25" customHeight="1">
      <c r="A54" s="9"/>
      <c r="B54" s="9"/>
      <c r="C54" s="9"/>
      <c r="D54" s="9"/>
      <c r="E54" s="9"/>
      <c r="F54" s="9"/>
      <c r="G54" s="9"/>
      <c r="H54" s="9"/>
      <c r="I54" s="9"/>
      <c r="J54" s="9"/>
      <c r="K54" s="9"/>
      <c r="L54" s="9"/>
      <c r="M54" s="9"/>
      <c r="N54" s="9"/>
      <c r="O54" s="9"/>
      <c r="P54" s="9"/>
      <c r="Q54" s="9"/>
      <c r="R54" s="9"/>
      <c r="S54" s="9"/>
      <c r="T54" s="9"/>
      <c r="U54" s="9"/>
      <c r="V54" s="920"/>
      <c r="W54" s="920"/>
      <c r="X54" s="923"/>
      <c r="Y54" s="923"/>
      <c r="Z54" s="923"/>
      <c r="AA54" s="923"/>
      <c r="AB54" s="923"/>
      <c r="AC54" s="923"/>
      <c r="AD54" s="923"/>
      <c r="AE54" s="923"/>
      <c r="AF54" s="923"/>
      <c r="AG54" s="923"/>
      <c r="AH54" s="923"/>
      <c r="AI54" s="923"/>
      <c r="AJ54" s="923"/>
      <c r="AK54" s="923"/>
      <c r="AL54" s="923"/>
    </row>
    <row r="55" spans="1:38" ht="12.75" customHeight="1">
      <c r="A55" s="720">
        <v>3</v>
      </c>
      <c r="B55" s="898" t="s">
        <v>327</v>
      </c>
      <c r="C55" s="918"/>
      <c r="D55" s="918"/>
      <c r="E55" s="918"/>
      <c r="F55" s="918"/>
      <c r="G55" s="918"/>
      <c r="H55" s="918"/>
      <c r="I55" s="918"/>
      <c r="J55" s="918"/>
      <c r="K55" s="918"/>
      <c r="L55" s="918"/>
      <c r="M55" s="918"/>
      <c r="N55" s="918"/>
      <c r="O55" s="918"/>
      <c r="P55" s="918"/>
      <c r="Q55" s="918"/>
      <c r="R55" s="918"/>
      <c r="S55" s="9"/>
      <c r="T55" s="9"/>
      <c r="U55" s="9"/>
      <c r="V55" s="919"/>
      <c r="W55" s="920"/>
      <c r="X55" s="921" t="s">
        <v>328</v>
      </c>
      <c r="Y55" s="922"/>
      <c r="Z55" s="922"/>
      <c r="AA55" s="922"/>
      <c r="AB55" s="922"/>
      <c r="AC55" s="922"/>
      <c r="AD55" s="922"/>
      <c r="AE55" s="922"/>
      <c r="AF55" s="922"/>
      <c r="AG55" s="922"/>
      <c r="AH55" s="922"/>
      <c r="AI55" s="922"/>
      <c r="AJ55" s="922"/>
      <c r="AK55" s="922"/>
      <c r="AL55" s="922"/>
    </row>
    <row r="56" spans="1:38" ht="12.75" customHeight="1">
      <c r="A56" s="779"/>
      <c r="B56" s="213"/>
      <c r="C56" s="213"/>
      <c r="D56" s="213"/>
      <c r="E56" s="213"/>
      <c r="F56" s="213"/>
      <c r="G56" s="213"/>
      <c r="H56" s="213"/>
      <c r="I56" s="213"/>
      <c r="J56" s="213"/>
      <c r="K56" s="213"/>
      <c r="L56" s="213"/>
      <c r="M56" s="213"/>
      <c r="N56" s="213"/>
      <c r="O56" s="213"/>
      <c r="P56" s="213"/>
      <c r="Q56" s="213"/>
      <c r="R56" s="213"/>
      <c r="S56" s="9"/>
      <c r="T56" s="9"/>
      <c r="U56" s="9"/>
      <c r="V56" s="920"/>
      <c r="W56" s="920"/>
      <c r="X56" s="922"/>
      <c r="Y56" s="922"/>
      <c r="Z56" s="922"/>
      <c r="AA56" s="922"/>
      <c r="AB56" s="922"/>
      <c r="AC56" s="922"/>
      <c r="AD56" s="922"/>
      <c r="AE56" s="922"/>
      <c r="AF56" s="922"/>
      <c r="AG56" s="922"/>
      <c r="AH56" s="922"/>
      <c r="AI56" s="922"/>
      <c r="AJ56" s="922"/>
      <c r="AK56" s="922"/>
      <c r="AL56" s="922"/>
    </row>
    <row r="57" spans="1:38" ht="8.25" customHeight="1">
      <c r="A57" s="9"/>
      <c r="B57" s="926"/>
      <c r="C57" s="927"/>
      <c r="D57" s="927"/>
      <c r="E57" s="928"/>
      <c r="F57" s="54"/>
      <c r="G57" s="54"/>
      <c r="H57" s="54"/>
      <c r="I57" s="54"/>
      <c r="J57" s="54"/>
      <c r="K57" s="54"/>
      <c r="L57" s="54"/>
      <c r="M57" s="54"/>
      <c r="N57" s="54"/>
      <c r="O57" s="54"/>
      <c r="P57" s="54"/>
      <c r="Q57" s="54"/>
      <c r="R57" s="54"/>
      <c r="S57" s="9"/>
      <c r="T57" s="9"/>
      <c r="U57" s="9"/>
      <c r="V57" s="920"/>
      <c r="W57" s="920"/>
      <c r="X57" s="923"/>
      <c r="Y57" s="923"/>
      <c r="Z57" s="923"/>
      <c r="AA57" s="923"/>
      <c r="AB57" s="923"/>
      <c r="AC57" s="923"/>
      <c r="AD57" s="923"/>
      <c r="AE57" s="923"/>
      <c r="AF57" s="923"/>
      <c r="AG57" s="923"/>
      <c r="AH57" s="923"/>
      <c r="AI57" s="923"/>
      <c r="AJ57" s="923"/>
      <c r="AK57" s="923"/>
      <c r="AL57" s="923"/>
    </row>
    <row r="58" spans="1:38" ht="8.25" customHeight="1">
      <c r="A58" s="9"/>
      <c r="B58" s="929"/>
      <c r="C58" s="930"/>
      <c r="D58" s="930"/>
      <c r="E58" s="931"/>
      <c r="F58" s="54"/>
      <c r="G58" s="54"/>
      <c r="H58" s="54"/>
      <c r="I58" s="54"/>
      <c r="J58" s="54"/>
      <c r="K58" s="54"/>
      <c r="L58" s="54"/>
      <c r="M58" s="54"/>
      <c r="N58" s="54"/>
      <c r="O58" s="54"/>
      <c r="P58" s="54"/>
      <c r="Q58" s="54"/>
      <c r="R58" s="54"/>
      <c r="S58" s="9"/>
      <c r="T58" s="9"/>
      <c r="U58" s="9"/>
      <c r="V58" s="919"/>
      <c r="W58" s="920"/>
      <c r="X58" s="921" t="s">
        <v>329</v>
      </c>
      <c r="Y58" s="922"/>
      <c r="Z58" s="922"/>
      <c r="AA58" s="922"/>
      <c r="AB58" s="922"/>
      <c r="AC58" s="922"/>
      <c r="AD58" s="922"/>
      <c r="AE58" s="922"/>
      <c r="AF58" s="922"/>
      <c r="AG58" s="922"/>
      <c r="AH58" s="922"/>
      <c r="AI58" s="922"/>
      <c r="AJ58" s="922"/>
      <c r="AK58" s="922"/>
      <c r="AL58" s="922"/>
    </row>
    <row r="59" spans="1:38" ht="8.25" customHeight="1">
      <c r="A59" s="9"/>
      <c r="B59" s="9"/>
      <c r="C59" s="9"/>
      <c r="D59" s="9"/>
      <c r="E59" s="9"/>
      <c r="F59" s="9"/>
      <c r="G59" s="9"/>
      <c r="H59" s="9"/>
      <c r="I59" s="9"/>
      <c r="J59" s="9"/>
      <c r="K59" s="9"/>
      <c r="L59" s="9"/>
      <c r="M59" s="9"/>
      <c r="N59" s="9"/>
      <c r="O59" s="9"/>
      <c r="P59" s="9"/>
      <c r="Q59" s="9"/>
      <c r="R59" s="9"/>
      <c r="S59" s="9"/>
      <c r="T59" s="9"/>
      <c r="U59" s="9"/>
      <c r="V59" s="920"/>
      <c r="W59" s="920"/>
      <c r="X59" s="922"/>
      <c r="Y59" s="922"/>
      <c r="Z59" s="922"/>
      <c r="AA59" s="922"/>
      <c r="AB59" s="922"/>
      <c r="AC59" s="922"/>
      <c r="AD59" s="922"/>
      <c r="AE59" s="922"/>
      <c r="AF59" s="922"/>
      <c r="AG59" s="922"/>
      <c r="AH59" s="922"/>
      <c r="AI59" s="922"/>
      <c r="AJ59" s="922"/>
      <c r="AK59" s="922"/>
      <c r="AL59" s="922"/>
    </row>
    <row r="60" spans="1:38" ht="12.75" customHeight="1">
      <c r="A60" s="720">
        <v>4</v>
      </c>
      <c r="B60" s="898" t="s">
        <v>330</v>
      </c>
      <c r="C60" s="918"/>
      <c r="D60" s="918"/>
      <c r="E60" s="918"/>
      <c r="F60" s="918"/>
      <c r="G60" s="918"/>
      <c r="H60" s="918"/>
      <c r="I60" s="918"/>
      <c r="J60" s="918"/>
      <c r="K60" s="918"/>
      <c r="L60" s="918"/>
      <c r="M60" s="918"/>
      <c r="N60" s="918"/>
      <c r="O60" s="918"/>
      <c r="P60" s="918"/>
      <c r="Q60" s="918"/>
      <c r="R60" s="918"/>
      <c r="S60" s="9"/>
      <c r="T60" s="9"/>
      <c r="U60" s="9"/>
      <c r="V60" s="920"/>
      <c r="W60" s="920"/>
      <c r="X60" s="923"/>
      <c r="Y60" s="923"/>
      <c r="Z60" s="923"/>
      <c r="AA60" s="923"/>
      <c r="AB60" s="923"/>
      <c r="AC60" s="923"/>
      <c r="AD60" s="923"/>
      <c r="AE60" s="923"/>
      <c r="AF60" s="923"/>
      <c r="AG60" s="923"/>
      <c r="AH60" s="923"/>
      <c r="AI60" s="923"/>
      <c r="AJ60" s="923"/>
      <c r="AK60" s="923"/>
      <c r="AL60" s="923"/>
    </row>
    <row r="61" spans="1:38" ht="12.75" customHeight="1">
      <c r="A61" s="779"/>
      <c r="B61" s="213"/>
      <c r="C61" s="213"/>
      <c r="D61" s="213"/>
      <c r="E61" s="213"/>
      <c r="F61" s="213"/>
      <c r="G61" s="213"/>
      <c r="H61" s="213"/>
      <c r="I61" s="213"/>
      <c r="J61" s="213"/>
      <c r="K61" s="213"/>
      <c r="L61" s="213"/>
      <c r="M61" s="213"/>
      <c r="N61" s="213"/>
      <c r="O61" s="213"/>
      <c r="P61" s="213"/>
      <c r="Q61" s="213"/>
      <c r="R61" s="213"/>
      <c r="S61" s="9"/>
      <c r="T61" s="9"/>
      <c r="U61" s="9"/>
      <c r="V61" s="940" t="s">
        <v>331</v>
      </c>
      <c r="W61" s="941"/>
      <c r="X61" s="941"/>
      <c r="Y61" s="941"/>
      <c r="Z61" s="941"/>
      <c r="AA61" s="941"/>
      <c r="AB61" s="941"/>
      <c r="AC61" s="941"/>
      <c r="AD61" s="941"/>
      <c r="AE61" s="941"/>
      <c r="AF61" s="941"/>
      <c r="AG61" s="941"/>
      <c r="AH61" s="941"/>
      <c r="AI61" s="941"/>
      <c r="AJ61" s="941"/>
      <c r="AK61" s="941"/>
      <c r="AL61" s="941"/>
    </row>
    <row r="62" spans="1:38" ht="8.25" customHeight="1">
      <c r="A62" s="9"/>
      <c r="B62" s="924"/>
      <c r="C62" s="925"/>
      <c r="D62" s="925"/>
      <c r="E62" s="925"/>
      <c r="F62" s="925"/>
      <c r="G62" s="925"/>
      <c r="H62" s="925"/>
      <c r="I62" s="925"/>
      <c r="J62" s="925"/>
      <c r="K62" s="925"/>
      <c r="L62" s="925"/>
      <c r="M62" s="925"/>
      <c r="N62" s="925"/>
      <c r="O62" s="925"/>
      <c r="P62" s="925"/>
      <c r="Q62" s="925"/>
      <c r="R62" s="925"/>
      <c r="S62" s="9"/>
      <c r="T62" s="9"/>
      <c r="U62" s="9"/>
      <c r="V62" s="942"/>
      <c r="W62" s="943"/>
      <c r="X62" s="943"/>
      <c r="Y62" s="943"/>
      <c r="Z62" s="943"/>
      <c r="AA62" s="943"/>
      <c r="AB62" s="943"/>
      <c r="AC62" s="943"/>
      <c r="AD62" s="943"/>
      <c r="AE62" s="943"/>
      <c r="AF62" s="943"/>
      <c r="AG62" s="943"/>
      <c r="AH62" s="943"/>
      <c r="AI62" s="943"/>
      <c r="AJ62" s="943"/>
      <c r="AK62" s="943"/>
      <c r="AL62" s="943"/>
    </row>
    <row r="63" spans="1:38" ht="8.25" customHeight="1">
      <c r="A63" s="9"/>
      <c r="B63" s="925"/>
      <c r="C63" s="925"/>
      <c r="D63" s="925"/>
      <c r="E63" s="925"/>
      <c r="F63" s="925"/>
      <c r="G63" s="925"/>
      <c r="H63" s="925"/>
      <c r="I63" s="925"/>
      <c r="J63" s="925"/>
      <c r="K63" s="925"/>
      <c r="L63" s="925"/>
      <c r="M63" s="925"/>
      <c r="N63" s="925"/>
      <c r="O63" s="925"/>
      <c r="P63" s="925"/>
      <c r="Q63" s="925"/>
      <c r="R63" s="925"/>
      <c r="S63" s="9"/>
      <c r="T63" s="9"/>
      <c r="U63" s="9"/>
      <c r="V63" s="943"/>
      <c r="W63" s="943"/>
      <c r="X63" s="943"/>
      <c r="Y63" s="943"/>
      <c r="Z63" s="943"/>
      <c r="AA63" s="943"/>
      <c r="AB63" s="943"/>
      <c r="AC63" s="943"/>
      <c r="AD63" s="943"/>
      <c r="AE63" s="943"/>
      <c r="AF63" s="943"/>
      <c r="AG63" s="943"/>
      <c r="AH63" s="943"/>
      <c r="AI63" s="943"/>
      <c r="AJ63" s="943"/>
      <c r="AK63" s="943"/>
      <c r="AL63" s="943"/>
    </row>
    <row r="64" spans="1:38" ht="8.25" customHeight="1">
      <c r="A64" s="9"/>
      <c r="B64" s="925"/>
      <c r="C64" s="925"/>
      <c r="D64" s="925"/>
      <c r="E64" s="925"/>
      <c r="F64" s="925"/>
      <c r="G64" s="925"/>
      <c r="H64" s="925"/>
      <c r="I64" s="925"/>
      <c r="J64" s="925"/>
      <c r="K64" s="925"/>
      <c r="L64" s="925"/>
      <c r="M64" s="925"/>
      <c r="N64" s="925"/>
      <c r="O64" s="925"/>
      <c r="P64" s="925"/>
      <c r="Q64" s="925"/>
      <c r="R64" s="925"/>
      <c r="S64" s="9"/>
      <c r="T64" s="9"/>
      <c r="U64" s="9"/>
      <c r="V64" s="943"/>
      <c r="W64" s="943"/>
      <c r="X64" s="943"/>
      <c r="Y64" s="943"/>
      <c r="Z64" s="943"/>
      <c r="AA64" s="943"/>
      <c r="AB64" s="943"/>
      <c r="AC64" s="943"/>
      <c r="AD64" s="943"/>
      <c r="AE64" s="943"/>
      <c r="AF64" s="943"/>
      <c r="AG64" s="943"/>
      <c r="AH64" s="943"/>
      <c r="AI64" s="943"/>
      <c r="AJ64" s="943"/>
      <c r="AK64" s="943"/>
      <c r="AL64" s="943"/>
    </row>
    <row r="65" spans="1:38" ht="8.25" customHeight="1">
      <c r="A65" s="9"/>
      <c r="B65" s="51"/>
      <c r="C65" s="52"/>
      <c r="D65" s="56"/>
      <c r="E65" s="57"/>
      <c r="F65" s="57"/>
      <c r="G65" s="57"/>
      <c r="H65" s="57"/>
      <c r="I65" s="57"/>
      <c r="J65" s="57"/>
      <c r="K65" s="57"/>
      <c r="L65" s="57"/>
      <c r="M65" s="57"/>
      <c r="N65" s="57"/>
      <c r="O65" s="57"/>
      <c r="P65" s="57"/>
      <c r="Q65" s="57"/>
      <c r="R65" s="57"/>
      <c r="S65" s="9"/>
      <c r="T65" s="9"/>
      <c r="U65" s="9"/>
      <c r="V65" s="9"/>
      <c r="W65" s="9"/>
      <c r="X65" s="9"/>
      <c r="Y65" s="9"/>
      <c r="Z65" s="9"/>
      <c r="AA65" s="9"/>
      <c r="AB65" s="9"/>
      <c r="AC65" s="9"/>
      <c r="AD65" s="9"/>
      <c r="AE65" s="9"/>
      <c r="AF65" s="9"/>
      <c r="AG65" s="9"/>
      <c r="AH65" s="9"/>
      <c r="AI65" s="9"/>
      <c r="AJ65" s="9"/>
      <c r="AK65" s="9"/>
      <c r="AL65" s="9"/>
    </row>
    <row r="66" spans="1:38" ht="8.25" customHeight="1">
      <c r="A66" s="9"/>
      <c r="B66" s="52"/>
      <c r="C66" s="52"/>
      <c r="D66" s="57"/>
      <c r="E66" s="57"/>
      <c r="F66" s="57"/>
      <c r="G66" s="57"/>
      <c r="H66" s="57"/>
      <c r="I66" s="57"/>
      <c r="J66" s="57"/>
      <c r="K66" s="57"/>
      <c r="L66" s="57"/>
      <c r="M66" s="57"/>
      <c r="N66" s="57"/>
      <c r="O66" s="57"/>
      <c r="P66" s="57"/>
      <c r="Q66" s="57"/>
      <c r="R66" s="57"/>
      <c r="S66" s="9"/>
      <c r="T66" s="9"/>
      <c r="U66" s="9"/>
      <c r="V66" s="9"/>
      <c r="W66" s="9"/>
      <c r="X66" s="9"/>
      <c r="Y66" s="9"/>
      <c r="Z66" s="9"/>
      <c r="AA66" s="9"/>
      <c r="AB66" s="9"/>
      <c r="AC66" s="9"/>
      <c r="AD66" s="9"/>
      <c r="AE66" s="9"/>
      <c r="AF66" s="9"/>
      <c r="AG66" s="9"/>
      <c r="AH66" s="9"/>
      <c r="AI66" s="9"/>
      <c r="AJ66" s="9"/>
      <c r="AK66" s="9"/>
      <c r="AL66" s="9"/>
    </row>
    <row r="67" spans="1:38" ht="8.25" customHeight="1">
      <c r="A67" s="807">
        <v>10</v>
      </c>
      <c r="B67" s="808"/>
      <c r="C67" s="935" t="s">
        <v>332</v>
      </c>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c r="AE67" s="935"/>
      <c r="AF67" s="935"/>
      <c r="AG67" s="935"/>
      <c r="AH67" s="935"/>
      <c r="AI67" s="935"/>
      <c r="AJ67" s="935"/>
      <c r="AK67" s="935"/>
      <c r="AL67" s="935"/>
    </row>
    <row r="68" spans="1:38" ht="8.25" customHeight="1">
      <c r="A68" s="808"/>
      <c r="B68" s="808"/>
      <c r="C68" s="935"/>
      <c r="D68" s="935"/>
      <c r="E68" s="935"/>
      <c r="F68" s="935"/>
      <c r="G68" s="935"/>
      <c r="H68" s="935"/>
      <c r="I68" s="935"/>
      <c r="J68" s="935"/>
      <c r="K68" s="935"/>
      <c r="L68" s="935"/>
      <c r="M68" s="935"/>
      <c r="N68" s="935"/>
      <c r="O68" s="935"/>
      <c r="P68" s="935"/>
      <c r="Q68" s="935"/>
      <c r="R68" s="935"/>
      <c r="S68" s="935"/>
      <c r="T68" s="935"/>
      <c r="U68" s="935"/>
      <c r="V68" s="935"/>
      <c r="W68" s="935"/>
      <c r="X68" s="935"/>
      <c r="Y68" s="935"/>
      <c r="Z68" s="935"/>
      <c r="AA68" s="935"/>
      <c r="AB68" s="935"/>
      <c r="AC68" s="935"/>
      <c r="AD68" s="935"/>
      <c r="AE68" s="935"/>
      <c r="AF68" s="935"/>
      <c r="AG68" s="935"/>
      <c r="AH68" s="935"/>
      <c r="AI68" s="935"/>
      <c r="AJ68" s="935"/>
      <c r="AK68" s="935"/>
      <c r="AL68" s="935"/>
    </row>
    <row r="69" spans="1:38" ht="8.25" customHeight="1">
      <c r="A69" s="816"/>
      <c r="B69" s="817"/>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row>
    <row r="70" spans="1:38" ht="8.25" customHeight="1">
      <c r="A70" s="817"/>
      <c r="B70" s="817"/>
      <c r="C70" s="817"/>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row>
    <row r="71" spans="1:38" ht="8.25" customHeight="1">
      <c r="A71" s="817"/>
      <c r="B71" s="817"/>
      <c r="C71" s="817"/>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row>
    <row r="72" spans="1:38" ht="8.25" customHeight="1">
      <c r="A72" s="817"/>
      <c r="B72" s="817"/>
      <c r="C72" s="817"/>
      <c r="D72" s="817"/>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row>
    <row r="73" spans="1:38" ht="8.25" customHeight="1">
      <c r="A73" s="817"/>
      <c r="B73" s="817"/>
      <c r="C73" s="817"/>
      <c r="D73" s="817"/>
      <c r="E73" s="817"/>
      <c r="F73" s="817"/>
      <c r="G73" s="817"/>
      <c r="H73" s="817"/>
      <c r="I73" s="817"/>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7"/>
      <c r="AG73" s="817"/>
      <c r="AH73" s="817"/>
      <c r="AI73" s="817"/>
      <c r="AJ73" s="817"/>
      <c r="AK73" s="817"/>
      <c r="AL73" s="817"/>
    </row>
    <row r="74" spans="1:38" ht="8.25" customHeight="1">
      <c r="A74" s="9"/>
      <c r="B74" s="9"/>
      <c r="C74" s="9"/>
      <c r="D74" s="9"/>
      <c r="E74" s="9"/>
      <c r="F74" s="9"/>
      <c r="G74" s="9"/>
      <c r="H74" s="9"/>
      <c r="I74" s="9"/>
      <c r="J74" s="9"/>
      <c r="K74" s="9"/>
      <c r="L74" s="9"/>
      <c r="M74" s="9"/>
      <c r="N74" s="9"/>
      <c r="O74" s="9"/>
      <c r="P74" s="9"/>
      <c r="Q74" s="9"/>
      <c r="R74" s="9"/>
      <c r="S74" s="9"/>
      <c r="T74" s="9"/>
      <c r="U74" s="9"/>
      <c r="V74" s="936" t="s">
        <v>333</v>
      </c>
      <c r="W74" s="936"/>
      <c r="X74" s="936"/>
      <c r="Y74" s="936"/>
      <c r="Z74" s="936"/>
      <c r="AA74" s="936"/>
      <c r="AB74" s="936"/>
      <c r="AC74" s="936"/>
      <c r="AD74" s="936"/>
      <c r="AE74" s="936"/>
      <c r="AF74" s="936"/>
      <c r="AG74" s="936"/>
      <c r="AH74" s="936"/>
      <c r="AI74" s="936"/>
      <c r="AJ74" s="936"/>
      <c r="AK74" s="936"/>
      <c r="AL74" s="936"/>
    </row>
    <row r="75" spans="1:38" ht="8.25" customHeight="1">
      <c r="A75" s="9"/>
      <c r="B75" s="9"/>
      <c r="C75" s="9"/>
      <c r="D75" s="9"/>
      <c r="E75" s="9"/>
      <c r="F75" s="9"/>
      <c r="G75" s="9"/>
      <c r="H75" s="9"/>
      <c r="I75" s="9"/>
      <c r="J75" s="9"/>
      <c r="K75" s="9"/>
      <c r="L75" s="9"/>
      <c r="M75" s="9"/>
      <c r="N75" s="9"/>
      <c r="O75" s="9"/>
      <c r="P75" s="9"/>
      <c r="Q75" s="9"/>
      <c r="R75" s="9"/>
      <c r="S75" s="9"/>
      <c r="T75" s="9"/>
      <c r="U75" s="9"/>
      <c r="V75" s="937"/>
      <c r="W75" s="937"/>
      <c r="X75" s="937"/>
      <c r="Y75" s="937"/>
      <c r="Z75" s="937"/>
      <c r="AA75" s="937"/>
      <c r="AB75" s="937"/>
      <c r="AC75" s="937"/>
      <c r="AD75" s="937"/>
      <c r="AE75" s="937"/>
      <c r="AF75" s="937"/>
      <c r="AG75" s="937"/>
      <c r="AH75" s="937"/>
      <c r="AI75" s="937"/>
      <c r="AJ75" s="937"/>
      <c r="AK75" s="937"/>
      <c r="AL75" s="937"/>
    </row>
    <row r="76" spans="1:38" ht="8.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row>
    <row r="77" spans="1:38" ht="8.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row>
    <row r="78" spans="1:38" ht="8.25" customHeight="1"/>
    <row r="79" spans="1:38" ht="8.25" customHeight="1"/>
    <row r="80" spans="1:38"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sheetData>
  <sheetProtection algorithmName="SHA-512" hashValue="B3I08LbIffX4tkNsrvDRQ8M3FG5dhP0PKNgaV0gIDL3FJS6D/GWWarl1ycjWHb6bTF1FNp/It6eZjeEnhvcOJg==" saltValue="auLJsJNX1w/dVVPGAnGMGg==" spinCount="100000" sheet="1" objects="1" scenarios="1"/>
  <mergeCells count="77">
    <mergeCell ref="AF1:AL1"/>
    <mergeCell ref="A67:B68"/>
    <mergeCell ref="C67:AL68"/>
    <mergeCell ref="A69:AL73"/>
    <mergeCell ref="V74:AL75"/>
    <mergeCell ref="AD1:AE1"/>
    <mergeCell ref="A7:AA7"/>
    <mergeCell ref="V55:W57"/>
    <mergeCell ref="X55:AL57"/>
    <mergeCell ref="V58:W60"/>
    <mergeCell ref="X58:AL60"/>
    <mergeCell ref="V61:AL61"/>
    <mergeCell ref="V62:AL64"/>
    <mergeCell ref="V46:W48"/>
    <mergeCell ref="X46:AL48"/>
    <mergeCell ref="V49:W51"/>
    <mergeCell ref="B62:R64"/>
    <mergeCell ref="X49:AL51"/>
    <mergeCell ref="V52:W54"/>
    <mergeCell ref="X52:AL54"/>
    <mergeCell ref="U37:U39"/>
    <mergeCell ref="V37:AL39"/>
    <mergeCell ref="V40:W42"/>
    <mergeCell ref="X40:AL42"/>
    <mergeCell ref="V43:W45"/>
    <mergeCell ref="X43:AL45"/>
    <mergeCell ref="V12:AL14"/>
    <mergeCell ref="V17:AL19"/>
    <mergeCell ref="B57:E58"/>
    <mergeCell ref="V20:Y21"/>
    <mergeCell ref="U24:U25"/>
    <mergeCell ref="V24:AL25"/>
    <mergeCell ref="V26:AL28"/>
    <mergeCell ref="V30:AL32"/>
    <mergeCell ref="V33:Y34"/>
    <mergeCell ref="U17:U19"/>
    <mergeCell ref="U30:U32"/>
    <mergeCell ref="B39:C41"/>
    <mergeCell ref="D39:R41"/>
    <mergeCell ref="B42:C44"/>
    <mergeCell ref="D42:R44"/>
    <mergeCell ref="B33:C35"/>
    <mergeCell ref="D33:R35"/>
    <mergeCell ref="B36:C38"/>
    <mergeCell ref="D36:R38"/>
    <mergeCell ref="A55:A56"/>
    <mergeCell ref="B55:R56"/>
    <mergeCell ref="A60:A61"/>
    <mergeCell ref="B60:R61"/>
    <mergeCell ref="B45:C47"/>
    <mergeCell ref="D45:R47"/>
    <mergeCell ref="B48:C50"/>
    <mergeCell ref="D48:R50"/>
    <mergeCell ref="B51:C53"/>
    <mergeCell ref="D51:R53"/>
    <mergeCell ref="A28:A29"/>
    <mergeCell ref="B28:R29"/>
    <mergeCell ref="B30:C32"/>
    <mergeCell ref="D30:R32"/>
    <mergeCell ref="D12:R14"/>
    <mergeCell ref="B12:C14"/>
    <mergeCell ref="B15:C17"/>
    <mergeCell ref="D15:R17"/>
    <mergeCell ref="B18:C20"/>
    <mergeCell ref="D18:R20"/>
    <mergeCell ref="B21:C23"/>
    <mergeCell ref="D21:R23"/>
    <mergeCell ref="B24:C26"/>
    <mergeCell ref="D24:R26"/>
    <mergeCell ref="A2:AL2"/>
    <mergeCell ref="A4:AL6"/>
    <mergeCell ref="A8:D8"/>
    <mergeCell ref="E8:AA8"/>
    <mergeCell ref="B10:R11"/>
    <mergeCell ref="V10:AL11"/>
    <mergeCell ref="A10:A11"/>
    <mergeCell ref="U10:U11"/>
  </mergeCells>
  <phoneticPr fontId="2"/>
  <dataValidations count="5">
    <dataValidation type="list" allowBlank="1" showInputMessage="1" showErrorMessage="1" sqref="B62:R64" xr:uid="{00000000-0002-0000-0500-000000000000}">
      <formula1>Q4A</formula1>
    </dataValidation>
    <dataValidation type="list" allowBlank="1" showInputMessage="1" showErrorMessage="1" sqref="V12:AL14" xr:uid="{00000000-0002-0000-0500-000001000000}">
      <formula1>Q5A</formula1>
    </dataValidation>
    <dataValidation type="list" allowBlank="1" showInputMessage="1" showErrorMessage="1" sqref="V26:AL28" xr:uid="{00000000-0002-0000-0500-000002000000}">
      <formula1>Q7A</formula1>
    </dataValidation>
    <dataValidation type="list" showInputMessage="1" showErrorMessage="1" sqref="V33:Y34 V20:Y21 B57:E58" xr:uid="{00000000-0002-0000-0500-000003000000}">
      <formula1>QYESNO</formula1>
    </dataValidation>
    <dataValidation type="list" showInputMessage="1" showErrorMessage="1" sqref="B12:C26 B30:C53 V40:W60" xr:uid="{00000000-0002-0000-0500-000005000000}">
      <formula1>QYES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0000"/>
  </sheetPr>
  <dimension ref="A1:AO318"/>
  <sheetViews>
    <sheetView topLeftCell="A94" zoomScaleSheetLayoutView="115" workbookViewId="0">
      <selection activeCell="C173" sqref="C173:E174"/>
    </sheetView>
  </sheetViews>
  <sheetFormatPr defaultColWidth="2.33203125" defaultRowHeight="14.25" customHeight="1"/>
  <cols>
    <col min="1" max="16384" width="2.33203125" style="62"/>
  </cols>
  <sheetData>
    <row r="1" spans="1:41" ht="14.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41" ht="14.25" customHeight="1">
      <c r="A2" s="64"/>
      <c r="B2" s="959" t="s">
        <v>334</v>
      </c>
      <c r="C2" s="206"/>
      <c r="D2" s="206"/>
      <c r="E2" s="206"/>
      <c r="F2" s="206"/>
      <c r="G2" s="206"/>
      <c r="H2" s="206"/>
      <c r="I2" s="206"/>
      <c r="J2" s="206"/>
      <c r="K2" s="206"/>
      <c r="L2" s="206"/>
      <c r="M2" s="206"/>
      <c r="N2" s="206"/>
      <c r="O2" s="206"/>
      <c r="P2" s="206"/>
      <c r="Q2" s="64"/>
      <c r="R2" s="64"/>
      <c r="S2" s="64"/>
      <c r="T2" s="64"/>
      <c r="U2" s="64"/>
      <c r="V2" s="64"/>
      <c r="W2" s="64"/>
      <c r="X2" s="64"/>
      <c r="Y2" s="64"/>
      <c r="Z2" s="64"/>
      <c r="AA2" s="64"/>
      <c r="AB2" s="64"/>
      <c r="AC2" s="64"/>
      <c r="AD2" s="64"/>
      <c r="AE2" s="64"/>
      <c r="AF2" s="64"/>
      <c r="AG2" s="64"/>
      <c r="AH2" s="64"/>
      <c r="AI2" s="64"/>
    </row>
    <row r="3" spans="1:41" ht="14.25" customHeight="1">
      <c r="A3" s="64"/>
      <c r="B3" s="959" t="s">
        <v>335</v>
      </c>
      <c r="C3" s="206"/>
      <c r="D3" s="206"/>
      <c r="E3" s="206"/>
      <c r="F3" s="206"/>
      <c r="G3" s="206"/>
      <c r="H3" s="206"/>
      <c r="I3" s="206"/>
      <c r="J3" s="206"/>
      <c r="K3" s="206"/>
      <c r="L3" s="206"/>
      <c r="M3" s="206"/>
      <c r="N3" s="206"/>
      <c r="O3" s="206"/>
      <c r="P3" s="206"/>
      <c r="Q3" s="64"/>
      <c r="R3" s="64"/>
      <c r="S3" s="64"/>
      <c r="T3" s="64"/>
      <c r="U3" s="64"/>
      <c r="V3" s="64"/>
      <c r="W3" s="64"/>
      <c r="X3" s="64"/>
      <c r="Y3" s="64"/>
      <c r="Z3" s="64"/>
      <c r="AA3" s="64"/>
      <c r="AB3" s="64"/>
      <c r="AC3" s="64"/>
      <c r="AD3" s="64"/>
      <c r="AE3" s="64"/>
      <c r="AF3" s="64"/>
      <c r="AG3" s="64"/>
      <c r="AH3" s="64"/>
      <c r="AI3" s="64"/>
    </row>
    <row r="4" spans="1:41" ht="14.25" customHeight="1">
      <c r="A4" s="64"/>
      <c r="B4" s="959" t="s">
        <v>336</v>
      </c>
      <c r="C4" s="206"/>
      <c r="D4" s="206"/>
      <c r="E4" s="206"/>
      <c r="F4" s="206"/>
      <c r="G4" s="206"/>
      <c r="H4" s="206"/>
      <c r="I4" s="206"/>
      <c r="J4" s="206"/>
      <c r="K4" s="206"/>
      <c r="L4" s="206"/>
      <c r="M4" s="206"/>
      <c r="N4" s="206"/>
      <c r="O4" s="206"/>
      <c r="P4" s="206"/>
      <c r="Q4" s="64"/>
      <c r="R4" s="64"/>
      <c r="S4" s="64"/>
      <c r="T4" s="64"/>
      <c r="U4" s="64"/>
      <c r="V4" s="64"/>
      <c r="W4" s="64"/>
      <c r="X4" s="64"/>
      <c r="Y4" s="64"/>
      <c r="Z4" s="64"/>
      <c r="AA4" s="64"/>
      <c r="AB4" s="64"/>
      <c r="AC4" s="64"/>
      <c r="AD4" s="64"/>
      <c r="AE4" s="64"/>
      <c r="AF4" s="64"/>
      <c r="AG4" s="64"/>
      <c r="AH4" s="64"/>
      <c r="AI4" s="64"/>
    </row>
    <row r="5" spans="1:41" ht="14.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spans="1:41" ht="14.25" customHeight="1">
      <c r="A6" s="73"/>
      <c r="B6" s="78" t="s">
        <v>334</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1:41" ht="14.25" customHeight="1">
      <c r="A7" s="72">
        <v>1</v>
      </c>
      <c r="B7" s="954" t="s">
        <v>337</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row>
    <row r="8" spans="1:41" ht="14.25" customHeight="1">
      <c r="A8" s="72"/>
      <c r="B8" s="954" t="s">
        <v>338</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row>
    <row r="9" spans="1:41" ht="14.25" customHeight="1">
      <c r="A9" s="72">
        <v>2</v>
      </c>
      <c r="B9" s="955" t="s">
        <v>339</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row>
    <row r="10" spans="1:41" ht="14.25" customHeight="1">
      <c r="A10" s="72">
        <v>3</v>
      </c>
      <c r="B10" s="954" t="s">
        <v>340</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row>
    <row r="11" spans="1:41" ht="14.25" customHeight="1">
      <c r="A11" s="91"/>
      <c r="B11" s="946" t="s">
        <v>341</v>
      </c>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row>
    <row r="12" spans="1:41" ht="14.25" customHeight="1">
      <c r="A12" s="91"/>
      <c r="B12" s="954" t="s">
        <v>342</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row>
    <row r="13" spans="1:41" ht="14.25" customHeight="1">
      <c r="A13" s="72">
        <v>4</v>
      </c>
      <c r="B13" s="955" t="s">
        <v>343</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row>
    <row r="14" spans="1:41" ht="48" customHeight="1">
      <c r="A14" s="91"/>
      <c r="B14" s="946" t="s">
        <v>344</v>
      </c>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row>
    <row r="15" spans="1:41" ht="13.5" customHeight="1">
      <c r="A15" s="956"/>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68"/>
    </row>
    <row r="16" spans="1:41" ht="14.25" customHeight="1">
      <c r="A16" s="9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O16" s="79"/>
    </row>
    <row r="17" spans="1:40" ht="14.25" customHeight="1">
      <c r="A17" s="9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row>
    <row r="18" spans="1:40" ht="14.2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row>
    <row r="19" spans="1:40" ht="14.2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row>
    <row r="20" spans="1:40" ht="14.2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N20"/>
    </row>
    <row r="21" spans="1:40" ht="14.2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N21"/>
    </row>
    <row r="22" spans="1:40" ht="14.2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N22"/>
    </row>
    <row r="23" spans="1:40" ht="14.2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N23"/>
    </row>
    <row r="24" spans="1:40" ht="14.2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N24"/>
    </row>
    <row r="25" spans="1:40" ht="14.2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N25"/>
    </row>
    <row r="26" spans="1:40" ht="14.2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N26"/>
    </row>
    <row r="27" spans="1:40" ht="14.2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N27"/>
    </row>
    <row r="28" spans="1:40" ht="14.2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N28"/>
    </row>
    <row r="29" spans="1:40" ht="14.2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N29"/>
    </row>
    <row r="30" spans="1:40" ht="14.25" customHeight="1">
      <c r="A30" s="72">
        <v>5</v>
      </c>
      <c r="B30" s="951" t="s">
        <v>345</v>
      </c>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N30"/>
    </row>
    <row r="31" spans="1:40" ht="14.25" customHeight="1">
      <c r="A31" s="64"/>
      <c r="B31" s="952"/>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N31"/>
    </row>
    <row r="32" spans="1:40" ht="14.25" customHeight="1">
      <c r="A32" s="64"/>
      <c r="B32" s="952"/>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N32"/>
    </row>
    <row r="33" spans="1:40" ht="14.25" customHeight="1">
      <c r="A33" s="64"/>
      <c r="B33" s="952"/>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N33"/>
    </row>
    <row r="34" spans="1:40" ht="14.25" customHeight="1">
      <c r="A34" s="64"/>
      <c r="B34" s="952"/>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M34"/>
      <c r="AN34"/>
    </row>
    <row r="35" spans="1:40" ht="14.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M35"/>
      <c r="AN35"/>
    </row>
    <row r="36" spans="1:40" ht="14.25" customHeight="1">
      <c r="A36" s="64"/>
      <c r="B36" s="68"/>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M36"/>
    </row>
    <row r="37" spans="1:40" ht="14.2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M37"/>
    </row>
    <row r="38" spans="1:40" ht="14.2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M38"/>
    </row>
    <row r="39" spans="1:40" ht="14.2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M39"/>
    </row>
    <row r="40" spans="1:40" ht="14.2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M40"/>
    </row>
    <row r="41" spans="1:40" ht="14.2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M41"/>
    </row>
    <row r="42" spans="1:40" ht="14.2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M42"/>
    </row>
    <row r="43" spans="1:40" ht="14.2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M43"/>
    </row>
    <row r="44" spans="1:40" ht="14.2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M44"/>
    </row>
    <row r="45" spans="1:40" ht="14.2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M45"/>
    </row>
    <row r="46" spans="1:40" ht="14.2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M46"/>
    </row>
    <row r="47" spans="1:40" ht="14.2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M47"/>
    </row>
    <row r="48" spans="1:40" ht="14.2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M48"/>
    </row>
    <row r="49" spans="1:39" ht="14.2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M49"/>
    </row>
    <row r="50" spans="1:39" ht="14.2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M50"/>
    </row>
    <row r="51" spans="1:39" ht="14.2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row>
    <row r="52" spans="1:39" ht="14.2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row>
    <row r="53" spans="1:39" ht="14.2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9" ht="14.2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9" ht="14.2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9" ht="14.2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row>
    <row r="57" spans="1:39" ht="14.2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row>
    <row r="58" spans="1:39" ht="14.2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row>
    <row r="59" spans="1:39" ht="14.2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row>
    <row r="60" spans="1:39" ht="14.25" customHeight="1">
      <c r="A60" s="64"/>
      <c r="B60" s="946" t="s">
        <v>346</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64"/>
      <c r="AI60" s="64"/>
    </row>
    <row r="61" spans="1:39" ht="14.25" customHeight="1">
      <c r="A61" s="64"/>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64"/>
      <c r="AI61" s="64"/>
    </row>
    <row r="62" spans="1:39" ht="14.25" customHeight="1">
      <c r="A62" s="64"/>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64"/>
      <c r="AI62" s="64"/>
    </row>
    <row r="63" spans="1:39" ht="14.25" customHeight="1">
      <c r="A63" s="64"/>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64"/>
      <c r="AI63" s="64"/>
    </row>
    <row r="64" spans="1:39" ht="14.25" customHeight="1">
      <c r="A64" s="64"/>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64"/>
      <c r="AI64" s="64"/>
    </row>
    <row r="65" spans="1:35" ht="14.25" customHeight="1">
      <c r="A65" s="64"/>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64"/>
      <c r="AI65" s="64"/>
    </row>
    <row r="66" spans="1:35" ht="14.25" customHeight="1">
      <c r="A66" s="64"/>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row>
    <row r="67" spans="1:35" ht="14.25" customHeight="1">
      <c r="A67" s="64"/>
      <c r="B67" s="70" t="s">
        <v>347</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row>
    <row r="68" spans="1:35" ht="14.2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row>
    <row r="69" spans="1:35" ht="14.2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row>
    <row r="70" spans="1:35" ht="14.25" customHeight="1">
      <c r="A70" s="73"/>
      <c r="B70" s="78" t="s">
        <v>335</v>
      </c>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row>
    <row r="71" spans="1:35" ht="14.25" customHeight="1">
      <c r="A71" s="64"/>
      <c r="B71" s="64" t="s">
        <v>348</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row>
    <row r="72" spans="1:35" ht="14.2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row>
    <row r="73" spans="1:35" ht="14.25" customHeight="1">
      <c r="A73" s="64"/>
      <c r="B73" s="72">
        <v>1</v>
      </c>
      <c r="C73" s="75" t="s">
        <v>349</v>
      </c>
      <c r="D73" s="75"/>
      <c r="E73" s="75"/>
      <c r="F73" s="75"/>
      <c r="G73" s="75"/>
      <c r="H73" s="75"/>
      <c r="I73" s="75"/>
      <c r="J73" s="75"/>
      <c r="K73" s="75"/>
      <c r="L73" s="75"/>
      <c r="M73" s="75"/>
      <c r="N73" s="75"/>
      <c r="O73" s="75"/>
      <c r="P73" s="64"/>
      <c r="Q73" s="64"/>
      <c r="R73" s="64"/>
      <c r="S73" s="64"/>
      <c r="T73" s="64"/>
      <c r="U73" s="64"/>
      <c r="V73" s="64"/>
      <c r="W73" s="64"/>
      <c r="X73" s="64"/>
      <c r="Y73" s="64"/>
      <c r="Z73" s="64"/>
      <c r="AA73" s="64"/>
      <c r="AB73" s="64"/>
      <c r="AC73" s="64"/>
      <c r="AD73" s="64"/>
      <c r="AE73" s="64"/>
      <c r="AF73" s="64"/>
      <c r="AG73" s="64"/>
      <c r="AH73" s="64"/>
      <c r="AI73" s="64"/>
    </row>
    <row r="74" spans="1:35" ht="14.25" customHeight="1">
      <c r="A74" s="64"/>
      <c r="B74" s="72">
        <v>2</v>
      </c>
      <c r="C74" s="75" t="s">
        <v>350</v>
      </c>
      <c r="D74" s="75"/>
      <c r="E74" s="75"/>
      <c r="F74" s="75"/>
      <c r="G74" s="75"/>
      <c r="H74" s="75"/>
      <c r="I74" s="75"/>
      <c r="J74" s="75"/>
      <c r="K74" s="75"/>
      <c r="L74" s="75"/>
      <c r="M74" s="75"/>
      <c r="N74" s="75"/>
      <c r="O74" s="75"/>
      <c r="P74" s="64"/>
      <c r="Q74" s="64"/>
      <c r="R74" s="64"/>
      <c r="S74" s="946" t="s">
        <v>351</v>
      </c>
      <c r="T74" s="704"/>
      <c r="U74" s="704"/>
      <c r="V74" s="704"/>
      <c r="W74" s="704"/>
      <c r="X74" s="704"/>
      <c r="Y74" s="704"/>
      <c r="Z74" s="704"/>
      <c r="AA74" s="704"/>
      <c r="AB74" s="704"/>
      <c r="AC74" s="704"/>
      <c r="AD74" s="704"/>
      <c r="AE74" s="704"/>
      <c r="AF74" s="704"/>
      <c r="AG74" s="704"/>
      <c r="AH74" s="704"/>
      <c r="AI74" s="704"/>
    </row>
    <row r="75" spans="1:35" ht="14.25" customHeight="1">
      <c r="A75" s="64"/>
      <c r="B75" s="72">
        <v>3</v>
      </c>
      <c r="C75" s="75" t="s">
        <v>352</v>
      </c>
      <c r="D75" s="75"/>
      <c r="E75" s="75"/>
      <c r="F75" s="75"/>
      <c r="G75" s="75"/>
      <c r="H75" s="75"/>
      <c r="I75" s="75"/>
      <c r="J75" s="75"/>
      <c r="K75" s="75"/>
      <c r="L75" s="75"/>
      <c r="M75" s="75"/>
      <c r="N75" s="75"/>
      <c r="O75" s="75"/>
      <c r="P75" s="64"/>
      <c r="Q75" s="64"/>
      <c r="R75" s="64"/>
      <c r="S75" s="704"/>
      <c r="T75" s="704"/>
      <c r="U75" s="704"/>
      <c r="V75" s="704"/>
      <c r="W75" s="704"/>
      <c r="X75" s="704"/>
      <c r="Y75" s="704"/>
      <c r="Z75" s="704"/>
      <c r="AA75" s="704"/>
      <c r="AB75" s="704"/>
      <c r="AC75" s="704"/>
      <c r="AD75" s="704"/>
      <c r="AE75" s="704"/>
      <c r="AF75" s="704"/>
      <c r="AG75" s="704"/>
      <c r="AH75" s="704"/>
      <c r="AI75" s="704"/>
    </row>
    <row r="76" spans="1:35" ht="14.25" customHeight="1">
      <c r="A76" s="64"/>
      <c r="B76" s="72">
        <v>4</v>
      </c>
      <c r="C76" s="75" t="s">
        <v>353</v>
      </c>
      <c r="D76" s="75"/>
      <c r="E76" s="75"/>
      <c r="F76" s="75"/>
      <c r="G76" s="75"/>
      <c r="H76" s="75"/>
      <c r="I76" s="75"/>
      <c r="J76" s="75"/>
      <c r="K76" s="75"/>
      <c r="L76" s="75"/>
      <c r="M76" s="75"/>
      <c r="N76" s="75"/>
      <c r="O76" s="75"/>
      <c r="P76" s="64"/>
      <c r="Q76" s="64"/>
      <c r="R76" s="64"/>
      <c r="S76" s="704"/>
      <c r="T76" s="704"/>
      <c r="U76" s="704"/>
      <c r="V76" s="704"/>
      <c r="W76" s="704"/>
      <c r="X76" s="704"/>
      <c r="Y76" s="704"/>
      <c r="Z76" s="704"/>
      <c r="AA76" s="704"/>
      <c r="AB76" s="704"/>
      <c r="AC76" s="704"/>
      <c r="AD76" s="704"/>
      <c r="AE76" s="704"/>
      <c r="AF76" s="704"/>
      <c r="AG76" s="704"/>
      <c r="AH76" s="704"/>
      <c r="AI76" s="704"/>
    </row>
    <row r="77" spans="1:35" ht="14.25" customHeight="1">
      <c r="A77" s="64"/>
      <c r="B77" s="72">
        <v>5</v>
      </c>
      <c r="C77" s="75" t="s">
        <v>354</v>
      </c>
      <c r="D77" s="75"/>
      <c r="E77" s="75"/>
      <c r="F77" s="75"/>
      <c r="G77" s="75"/>
      <c r="H77" s="75"/>
      <c r="I77" s="75"/>
      <c r="J77" s="75"/>
      <c r="K77" s="75"/>
      <c r="L77" s="75"/>
      <c r="M77" s="75"/>
      <c r="N77" s="75"/>
      <c r="O77" s="75"/>
      <c r="P77" s="64"/>
      <c r="Q77" s="64"/>
      <c r="R77" s="64"/>
      <c r="S77" s="957" t="s">
        <v>355</v>
      </c>
      <c r="T77" s="958"/>
      <c r="U77" s="958"/>
      <c r="V77" s="958"/>
      <c r="W77" s="958"/>
      <c r="X77" s="958"/>
      <c r="Y77" s="958"/>
      <c r="Z77" s="958"/>
      <c r="AA77" s="958"/>
      <c r="AB77" s="958"/>
      <c r="AC77" s="958"/>
      <c r="AD77" s="958"/>
      <c r="AE77" s="958"/>
      <c r="AF77" s="958"/>
      <c r="AG77" s="958"/>
      <c r="AH77" s="958"/>
      <c r="AI77" s="958"/>
    </row>
    <row r="78" spans="1:35" ht="14.25" customHeight="1">
      <c r="A78" s="64"/>
      <c r="B78" s="72">
        <v>6</v>
      </c>
      <c r="C78" s="74" t="s">
        <v>356</v>
      </c>
      <c r="D78" s="74"/>
      <c r="E78" s="74"/>
      <c r="F78" s="74"/>
      <c r="G78" s="74"/>
      <c r="H78" s="74"/>
      <c r="I78" s="74"/>
      <c r="J78" s="74"/>
      <c r="K78" s="74"/>
      <c r="L78" s="74"/>
      <c r="M78" s="74"/>
      <c r="N78" s="74"/>
      <c r="O78" s="74"/>
      <c r="P78" s="64"/>
      <c r="Q78" s="64"/>
      <c r="R78" s="64"/>
      <c r="S78" s="958"/>
      <c r="T78" s="958"/>
      <c r="U78" s="958"/>
      <c r="V78" s="958"/>
      <c r="W78" s="958"/>
      <c r="X78" s="958"/>
      <c r="Y78" s="958"/>
      <c r="Z78" s="958"/>
      <c r="AA78" s="958"/>
      <c r="AB78" s="958"/>
      <c r="AC78" s="958"/>
      <c r="AD78" s="958"/>
      <c r="AE78" s="958"/>
      <c r="AF78" s="958"/>
      <c r="AG78" s="958"/>
      <c r="AH78" s="958"/>
      <c r="AI78" s="958"/>
    </row>
    <row r="79" spans="1:35" ht="14.25" customHeight="1">
      <c r="A79" s="64"/>
      <c r="B79" s="72">
        <v>7</v>
      </c>
      <c r="C79" s="76" t="s">
        <v>357</v>
      </c>
      <c r="D79" s="74"/>
      <c r="E79" s="74"/>
      <c r="F79" s="74"/>
      <c r="G79" s="74"/>
      <c r="H79" s="74"/>
      <c r="I79" s="74"/>
      <c r="J79" s="74"/>
      <c r="K79" s="74"/>
      <c r="L79" s="74"/>
      <c r="M79" s="74"/>
      <c r="N79" s="74"/>
      <c r="O79" s="74"/>
      <c r="P79" s="64"/>
      <c r="Q79" s="64"/>
      <c r="R79" s="64"/>
      <c r="S79" s="958"/>
      <c r="T79" s="958"/>
      <c r="U79" s="958"/>
      <c r="V79" s="958"/>
      <c r="W79" s="958"/>
      <c r="X79" s="958"/>
      <c r="Y79" s="958"/>
      <c r="Z79" s="958"/>
      <c r="AA79" s="958"/>
      <c r="AB79" s="958"/>
      <c r="AC79" s="958"/>
      <c r="AD79" s="958"/>
      <c r="AE79" s="958"/>
      <c r="AF79" s="958"/>
      <c r="AG79" s="958"/>
      <c r="AH79" s="958"/>
      <c r="AI79" s="958"/>
    </row>
    <row r="80" spans="1:35" ht="14.25" customHeight="1">
      <c r="A80" s="64"/>
      <c r="B80" s="72">
        <v>8</v>
      </c>
      <c r="C80" s="74" t="s">
        <v>358</v>
      </c>
      <c r="D80" s="74"/>
      <c r="E80" s="74"/>
      <c r="F80" s="74"/>
      <c r="G80" s="74"/>
      <c r="H80" s="74"/>
      <c r="I80" s="74"/>
      <c r="J80" s="74"/>
      <c r="K80" s="74"/>
      <c r="L80" s="74"/>
      <c r="M80" s="74"/>
      <c r="N80" s="74"/>
      <c r="O80" s="74"/>
      <c r="P80" s="64"/>
      <c r="Q80" s="64"/>
      <c r="R80" s="64"/>
      <c r="S80" s="958"/>
      <c r="T80" s="958"/>
      <c r="U80" s="958"/>
      <c r="V80" s="958"/>
      <c r="W80" s="958"/>
      <c r="X80" s="958"/>
      <c r="Y80" s="958"/>
      <c r="Z80" s="958"/>
      <c r="AA80" s="958"/>
      <c r="AB80" s="958"/>
      <c r="AC80" s="958"/>
      <c r="AD80" s="958"/>
      <c r="AE80" s="958"/>
      <c r="AF80" s="958"/>
      <c r="AG80" s="958"/>
      <c r="AH80" s="958"/>
      <c r="AI80" s="958"/>
    </row>
    <row r="81" spans="1:35" ht="14.2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row>
    <row r="82" spans="1:35" ht="14.25" customHeight="1">
      <c r="A82" s="64"/>
      <c r="B82" s="64" t="s">
        <v>359</v>
      </c>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row>
    <row r="83" spans="1:35" ht="14.25" customHeight="1">
      <c r="A83" s="64"/>
      <c r="B83" s="64" t="s">
        <v>360</v>
      </c>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row>
    <row r="84" spans="1:35" ht="14.2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row>
    <row r="85" spans="1:35" ht="14.25" customHeight="1">
      <c r="A85" s="64"/>
      <c r="B85" s="946" t="s">
        <v>361</v>
      </c>
      <c r="C85" s="704"/>
      <c r="D85" s="704"/>
      <c r="E85" s="704"/>
      <c r="F85" s="704"/>
      <c r="G85" s="704"/>
      <c r="H85" s="704"/>
      <c r="I85" s="704"/>
      <c r="J85" s="704"/>
      <c r="K85" s="704"/>
      <c r="L85" s="704"/>
      <c r="M85" s="704"/>
      <c r="N85" s="704"/>
      <c r="O85" s="704"/>
      <c r="P85" s="704"/>
      <c r="Q85" s="704"/>
      <c r="R85" s="704"/>
      <c r="S85" s="704"/>
      <c r="T85" s="704"/>
      <c r="U85" s="704"/>
      <c r="V85" s="704"/>
      <c r="W85" s="704"/>
      <c r="X85" s="704"/>
      <c r="Y85" s="704"/>
      <c r="Z85" s="704"/>
      <c r="AA85" s="704"/>
      <c r="AB85" s="704"/>
      <c r="AC85" s="704"/>
      <c r="AD85" s="704"/>
      <c r="AE85" s="704"/>
      <c r="AF85" s="704"/>
      <c r="AG85" s="704"/>
      <c r="AH85" s="704"/>
      <c r="AI85" s="704"/>
    </row>
    <row r="86" spans="1:35" ht="14.25" customHeight="1">
      <c r="A86" s="69"/>
      <c r="B86" s="69" t="s">
        <v>362</v>
      </c>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14.2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row>
    <row r="88" spans="1:35" ht="14.25" customHeight="1">
      <c r="A88" s="64"/>
      <c r="B88" s="72">
        <v>7</v>
      </c>
      <c r="C88" s="76" t="s">
        <v>357</v>
      </c>
      <c r="D88" s="74"/>
      <c r="E88" s="74"/>
      <c r="F88" s="74"/>
      <c r="G88" s="74"/>
      <c r="H88" s="74"/>
      <c r="I88" s="74"/>
      <c r="J88" s="74"/>
      <c r="K88" s="74"/>
      <c r="L88" s="74"/>
      <c r="M88" s="74"/>
      <c r="N88" s="74"/>
      <c r="O88" s="74"/>
      <c r="P88" s="64"/>
      <c r="Q88" s="64"/>
      <c r="R88" s="64"/>
      <c r="S88" s="64"/>
      <c r="T88" s="64"/>
      <c r="U88" s="64"/>
      <c r="V88" s="64"/>
      <c r="W88" s="64"/>
      <c r="X88" s="64"/>
      <c r="Y88" s="64"/>
      <c r="Z88" s="64"/>
      <c r="AA88" s="64"/>
      <c r="AB88" s="64"/>
      <c r="AC88" s="64"/>
      <c r="AD88" s="64"/>
      <c r="AE88" s="64"/>
      <c r="AF88" s="64"/>
      <c r="AG88" s="64"/>
      <c r="AH88" s="64"/>
      <c r="AI88" s="64"/>
    </row>
    <row r="89" spans="1:35" ht="14.25" customHeight="1">
      <c r="A89" s="64"/>
      <c r="B89" s="949" t="s">
        <v>363</v>
      </c>
      <c r="C89" s="950"/>
      <c r="D89" s="950"/>
      <c r="E89" s="950"/>
      <c r="F89" s="950"/>
      <c r="G89" s="950"/>
      <c r="H89" s="950"/>
      <c r="I89" s="950"/>
      <c r="J89" s="950"/>
      <c r="K89" s="950"/>
      <c r="L89" s="950"/>
      <c r="M89" s="950"/>
      <c r="N89" s="950"/>
      <c r="O89" s="950"/>
      <c r="P89" s="950"/>
      <c r="Q89" s="950"/>
      <c r="R89" s="950"/>
      <c r="S89" s="950"/>
      <c r="T89" s="950"/>
      <c r="U89" s="950"/>
      <c r="V89" s="950"/>
      <c r="W89" s="950"/>
      <c r="X89" s="950"/>
      <c r="Y89" s="950"/>
      <c r="Z89" s="950"/>
      <c r="AA89" s="950"/>
      <c r="AB89" s="950"/>
      <c r="AC89" s="950"/>
      <c r="AD89" s="950"/>
      <c r="AE89" s="950"/>
      <c r="AF89" s="950"/>
      <c r="AG89" s="950"/>
      <c r="AH89" s="950"/>
      <c r="AI89" s="950"/>
    </row>
    <row r="90" spans="1:35" ht="24.75" customHeight="1">
      <c r="A90" s="64"/>
      <c r="B90" s="946" t="s">
        <v>364</v>
      </c>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row>
    <row r="91" spans="1:35" ht="24.75" customHeight="1">
      <c r="A91" s="64"/>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row>
    <row r="92" spans="1:35" ht="24.75" customHeight="1">
      <c r="A92" s="64"/>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row>
    <row r="93" spans="1:35" ht="24.75" customHeight="1">
      <c r="A93" s="64"/>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row>
    <row r="94" spans="1:35" ht="24.75" customHeight="1">
      <c r="A94" s="64"/>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row>
    <row r="95" spans="1:35" ht="78.75" customHeight="1">
      <c r="A95" s="69"/>
      <c r="B95" s="681"/>
      <c r="C95" s="681"/>
      <c r="D95" s="681"/>
      <c r="E95" s="681"/>
      <c r="F95" s="681"/>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row>
    <row r="96" spans="1:35" ht="9"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1:35" ht="14.25" customHeight="1">
      <c r="A97" s="64"/>
      <c r="B97" s="72">
        <v>1</v>
      </c>
      <c r="C97" s="77" t="s">
        <v>365</v>
      </c>
      <c r="D97" s="77"/>
      <c r="E97" s="77"/>
      <c r="F97" s="77"/>
      <c r="G97" s="77"/>
      <c r="H97" s="77"/>
      <c r="I97" s="77"/>
      <c r="J97" s="77"/>
      <c r="K97" s="77"/>
      <c r="L97" s="77"/>
      <c r="M97" s="77"/>
      <c r="N97" s="77"/>
      <c r="O97" s="77"/>
      <c r="P97" s="64"/>
      <c r="Q97" s="64"/>
      <c r="R97" s="64"/>
      <c r="S97" s="64"/>
      <c r="T97" s="64"/>
      <c r="U97" s="64"/>
      <c r="V97" s="64"/>
      <c r="W97" s="64"/>
      <c r="X97" s="64"/>
      <c r="Y97" s="64"/>
      <c r="Z97" s="64"/>
      <c r="AA97" s="64"/>
      <c r="AB97" s="64"/>
      <c r="AC97" s="64"/>
      <c r="AD97" s="64"/>
      <c r="AE97" s="64"/>
      <c r="AF97" s="64"/>
      <c r="AG97" s="64"/>
      <c r="AH97" s="64"/>
      <c r="AI97" s="64"/>
    </row>
    <row r="98" spans="1:35" ht="14.25" customHeight="1">
      <c r="A98" s="64"/>
      <c r="B98" s="951" t="s">
        <v>366</v>
      </c>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row>
    <row r="99" spans="1:35" ht="14.25" customHeight="1">
      <c r="A99" s="64"/>
      <c r="B99" s="952"/>
      <c r="C99" s="952"/>
      <c r="D99" s="952"/>
      <c r="E99" s="952"/>
      <c r="F99" s="952"/>
      <c r="G99" s="952"/>
      <c r="H99" s="952"/>
      <c r="I99" s="952"/>
      <c r="J99" s="952"/>
      <c r="K99" s="952"/>
      <c r="L99" s="952"/>
      <c r="M99" s="952"/>
      <c r="N99" s="952"/>
      <c r="O99" s="952"/>
      <c r="P99" s="952"/>
      <c r="Q99" s="952"/>
      <c r="R99" s="952"/>
      <c r="S99" s="952"/>
      <c r="T99" s="952"/>
      <c r="U99" s="952"/>
      <c r="V99" s="952"/>
      <c r="W99" s="952"/>
      <c r="X99" s="952"/>
      <c r="Y99" s="952"/>
      <c r="Z99" s="952"/>
      <c r="AA99" s="952"/>
      <c r="AB99" s="952"/>
      <c r="AC99" s="952"/>
      <c r="AD99" s="952"/>
      <c r="AE99" s="952"/>
      <c r="AF99" s="952"/>
      <c r="AG99" s="952"/>
      <c r="AH99" s="952"/>
      <c r="AI99" s="952"/>
    </row>
    <row r="100" spans="1:35" ht="14.25" customHeight="1">
      <c r="A100" s="64"/>
      <c r="B100" s="952"/>
      <c r="C100" s="952"/>
      <c r="D100" s="952"/>
      <c r="E100" s="952"/>
      <c r="F100" s="952"/>
      <c r="G100" s="952"/>
      <c r="H100" s="952"/>
      <c r="I100" s="952"/>
      <c r="J100" s="952"/>
      <c r="K100" s="952"/>
      <c r="L100" s="952"/>
      <c r="M100" s="952"/>
      <c r="N100" s="952"/>
      <c r="O100" s="952"/>
      <c r="P100" s="952"/>
      <c r="Q100" s="952"/>
      <c r="R100" s="952"/>
      <c r="S100" s="952"/>
      <c r="T100" s="952"/>
      <c r="U100" s="952"/>
      <c r="V100" s="952"/>
      <c r="W100" s="952"/>
      <c r="X100" s="952"/>
      <c r="Y100" s="952"/>
      <c r="Z100" s="952"/>
      <c r="AA100" s="952"/>
      <c r="AB100" s="952"/>
      <c r="AC100" s="952"/>
      <c r="AD100" s="952"/>
      <c r="AE100" s="952"/>
      <c r="AF100" s="952"/>
      <c r="AG100" s="952"/>
      <c r="AH100" s="952"/>
      <c r="AI100" s="952"/>
    </row>
    <row r="101" spans="1:35" ht="14.25" customHeight="1">
      <c r="A101" s="64"/>
      <c r="B101" s="952"/>
      <c r="C101" s="952"/>
      <c r="D101" s="952"/>
      <c r="E101" s="952"/>
      <c r="F101" s="952"/>
      <c r="G101" s="952"/>
      <c r="H101" s="952"/>
      <c r="I101" s="952"/>
      <c r="J101" s="952"/>
      <c r="K101" s="952"/>
      <c r="L101" s="952"/>
      <c r="M101" s="952"/>
      <c r="N101" s="952"/>
      <c r="O101" s="952"/>
      <c r="P101" s="952"/>
      <c r="Q101" s="952"/>
      <c r="R101" s="952"/>
      <c r="S101" s="952"/>
      <c r="T101" s="952"/>
      <c r="U101" s="952"/>
      <c r="V101" s="952"/>
      <c r="W101" s="952"/>
      <c r="X101" s="952"/>
      <c r="Y101" s="952"/>
      <c r="Z101" s="952"/>
      <c r="AA101" s="952"/>
      <c r="AB101" s="952"/>
      <c r="AC101" s="952"/>
      <c r="AD101" s="952"/>
      <c r="AE101" s="952"/>
      <c r="AF101" s="952"/>
      <c r="AG101" s="952"/>
      <c r="AH101" s="952"/>
      <c r="AI101" s="952"/>
    </row>
    <row r="102" spans="1:35" ht="14.25" customHeight="1">
      <c r="A102" s="64"/>
      <c r="B102" s="952"/>
      <c r="C102" s="952"/>
      <c r="D102" s="952"/>
      <c r="E102" s="952"/>
      <c r="F102" s="952"/>
      <c r="G102" s="952"/>
      <c r="H102" s="952"/>
      <c r="I102" s="952"/>
      <c r="J102" s="952"/>
      <c r="K102" s="952"/>
      <c r="L102" s="952"/>
      <c r="M102" s="952"/>
      <c r="N102" s="952"/>
      <c r="O102" s="952"/>
      <c r="P102" s="952"/>
      <c r="Q102" s="952"/>
      <c r="R102" s="952"/>
      <c r="S102" s="952"/>
      <c r="T102" s="952"/>
      <c r="U102" s="952"/>
      <c r="V102" s="952"/>
      <c r="W102" s="952"/>
      <c r="X102" s="952"/>
      <c r="Y102" s="952"/>
      <c r="Z102" s="952"/>
      <c r="AA102" s="952"/>
      <c r="AB102" s="952"/>
      <c r="AC102" s="952"/>
      <c r="AD102" s="952"/>
      <c r="AE102" s="952"/>
      <c r="AF102" s="952"/>
      <c r="AG102" s="952"/>
      <c r="AH102" s="952"/>
      <c r="AI102" s="952"/>
    </row>
    <row r="103" spans="1:35" ht="14.25" customHeight="1">
      <c r="A103" s="64"/>
      <c r="B103" s="952"/>
      <c r="C103" s="952"/>
      <c r="D103" s="952"/>
      <c r="E103" s="952"/>
      <c r="F103" s="952"/>
      <c r="G103" s="952"/>
      <c r="H103" s="952"/>
      <c r="I103" s="952"/>
      <c r="J103" s="952"/>
      <c r="K103" s="952"/>
      <c r="L103" s="952"/>
      <c r="M103" s="952"/>
      <c r="N103" s="952"/>
      <c r="O103" s="952"/>
      <c r="P103" s="952"/>
      <c r="Q103" s="952"/>
      <c r="R103" s="952"/>
      <c r="S103" s="952"/>
      <c r="T103" s="952"/>
      <c r="U103" s="952"/>
      <c r="V103" s="952"/>
      <c r="W103" s="952"/>
      <c r="X103" s="952"/>
      <c r="Y103" s="952"/>
      <c r="Z103" s="952"/>
      <c r="AA103" s="952"/>
      <c r="AB103" s="952"/>
      <c r="AC103" s="952"/>
      <c r="AD103" s="952"/>
      <c r="AE103" s="952"/>
      <c r="AF103" s="952"/>
      <c r="AG103" s="952"/>
      <c r="AH103" s="952"/>
      <c r="AI103" s="952"/>
    </row>
    <row r="104" spans="1:35" ht="14.25" customHeight="1">
      <c r="A104" s="64"/>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row>
    <row r="105" spans="1:35" ht="14.25" customHeight="1">
      <c r="A105" s="64"/>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row>
    <row r="106" spans="1:35" ht="14.25" customHeight="1">
      <c r="A106" s="64"/>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row>
    <row r="107" spans="1:35" ht="14.25" customHeight="1">
      <c r="A107" s="64"/>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row>
    <row r="108" spans="1:35" ht="14.25" customHeight="1">
      <c r="A108" s="64"/>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row>
    <row r="109" spans="1:35" ht="14.25" customHeight="1">
      <c r="A109" s="64"/>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row>
    <row r="110" spans="1:35" ht="14.25" customHeight="1">
      <c r="A110" s="64"/>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row>
    <row r="111" spans="1:35" ht="14.25" customHeight="1">
      <c r="A111" s="64"/>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row>
    <row r="112" spans="1:35" ht="14.25" customHeight="1">
      <c r="A112" s="64"/>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row>
    <row r="113" spans="1:35" ht="14.25" customHeight="1">
      <c r="A113" s="69"/>
      <c r="B113" s="681"/>
      <c r="C113" s="681"/>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681"/>
      <c r="AI113" s="681"/>
    </row>
    <row r="114" spans="1:35" ht="13.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row>
    <row r="115" spans="1:35" ht="14.25" customHeight="1">
      <c r="A115" s="64"/>
      <c r="B115" s="72">
        <v>2</v>
      </c>
      <c r="C115" s="77" t="s">
        <v>367</v>
      </c>
      <c r="D115" s="75"/>
      <c r="E115" s="75"/>
      <c r="F115" s="75"/>
      <c r="G115" s="75"/>
      <c r="H115" s="75"/>
      <c r="I115" s="75"/>
      <c r="J115" s="75"/>
      <c r="K115" s="75"/>
      <c r="L115" s="75"/>
      <c r="M115" s="75"/>
      <c r="N115" s="75"/>
      <c r="O115" s="75"/>
      <c r="P115" s="64"/>
      <c r="Q115" s="64"/>
      <c r="R115" s="64"/>
      <c r="S115" s="64"/>
      <c r="T115" s="64"/>
      <c r="U115" s="64"/>
      <c r="V115" s="64"/>
      <c r="W115" s="64"/>
      <c r="X115" s="64"/>
      <c r="Y115" s="64"/>
      <c r="Z115" s="64"/>
      <c r="AA115" s="64"/>
      <c r="AB115" s="64"/>
      <c r="AC115" s="64"/>
      <c r="AD115" s="64"/>
      <c r="AE115" s="64"/>
      <c r="AF115" s="64"/>
      <c r="AG115" s="64"/>
      <c r="AH115" s="64"/>
      <c r="AI115" s="64"/>
    </row>
    <row r="116" spans="1:35" ht="14.25" customHeight="1">
      <c r="A116" s="64"/>
      <c r="B116" s="951" t="s">
        <v>368</v>
      </c>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row>
    <row r="117" spans="1:35" ht="14.25" customHeight="1">
      <c r="A117" s="64"/>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952"/>
      <c r="Z117" s="952"/>
      <c r="AA117" s="952"/>
      <c r="AB117" s="952"/>
      <c r="AC117" s="952"/>
      <c r="AD117" s="952"/>
      <c r="AE117" s="952"/>
      <c r="AF117" s="952"/>
      <c r="AG117" s="952"/>
      <c r="AH117" s="952"/>
      <c r="AI117" s="952"/>
    </row>
    <row r="118" spans="1:35" ht="14.25" customHeight="1">
      <c r="A118" s="64"/>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2"/>
      <c r="AA118" s="952"/>
      <c r="AB118" s="952"/>
      <c r="AC118" s="952"/>
      <c r="AD118" s="952"/>
      <c r="AE118" s="952"/>
      <c r="AF118" s="952"/>
      <c r="AG118" s="952"/>
      <c r="AH118" s="952"/>
      <c r="AI118" s="952"/>
    </row>
    <row r="119" spans="1:35" ht="14.25" customHeight="1">
      <c r="A119" s="64"/>
      <c r="B119" s="952"/>
      <c r="C119" s="952"/>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2"/>
      <c r="AA119" s="952"/>
      <c r="AB119" s="952"/>
      <c r="AC119" s="952"/>
      <c r="AD119" s="952"/>
      <c r="AE119" s="952"/>
      <c r="AF119" s="952"/>
      <c r="AG119" s="952"/>
      <c r="AH119" s="952"/>
      <c r="AI119" s="952"/>
    </row>
    <row r="120" spans="1:35" ht="14.25" customHeight="1">
      <c r="A120" s="64"/>
      <c r="B120" s="952"/>
      <c r="C120" s="952"/>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2"/>
      <c r="AA120" s="952"/>
      <c r="AB120" s="952"/>
      <c r="AC120" s="952"/>
      <c r="AD120" s="952"/>
      <c r="AE120" s="952"/>
      <c r="AF120" s="952"/>
      <c r="AG120" s="952"/>
      <c r="AH120" s="952"/>
      <c r="AI120" s="952"/>
    </row>
    <row r="121" spans="1:35" ht="14.25" customHeight="1">
      <c r="A121" s="64"/>
      <c r="B121" s="952"/>
      <c r="C121" s="952"/>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2"/>
      <c r="AA121" s="952"/>
      <c r="AB121" s="952"/>
      <c r="AC121" s="952"/>
      <c r="AD121" s="952"/>
      <c r="AE121" s="952"/>
      <c r="AF121" s="952"/>
      <c r="AG121" s="952"/>
      <c r="AH121" s="952"/>
      <c r="AI121" s="952"/>
    </row>
    <row r="122" spans="1:35" ht="14.25" customHeight="1">
      <c r="A122" s="64"/>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row>
    <row r="123" spans="1:35" ht="14.25" customHeight="1">
      <c r="A123" s="64"/>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row>
    <row r="124" spans="1:35" ht="14.25" customHeight="1">
      <c r="A124" s="64"/>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row>
    <row r="125" spans="1:35" ht="14.25" customHeight="1">
      <c r="A125" s="64"/>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row>
    <row r="126" spans="1:35" ht="14.25" customHeight="1">
      <c r="A126" s="64"/>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row>
    <row r="127" spans="1:35" ht="14.25" customHeight="1">
      <c r="A127" s="64"/>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row>
    <row r="128" spans="1:35" ht="14.25" customHeight="1">
      <c r="A128" s="69"/>
      <c r="B128" s="681"/>
      <c r="C128" s="681"/>
      <c r="D128" s="681"/>
      <c r="E128" s="681"/>
      <c r="F128" s="681"/>
      <c r="G128" s="681"/>
      <c r="H128" s="681"/>
      <c r="I128" s="681"/>
      <c r="J128" s="681"/>
      <c r="K128" s="681"/>
      <c r="L128" s="681"/>
      <c r="M128" s="681"/>
      <c r="N128" s="681"/>
      <c r="O128" s="681"/>
      <c r="P128" s="681"/>
      <c r="Q128" s="681"/>
      <c r="R128" s="681"/>
      <c r="S128" s="681"/>
      <c r="T128" s="681"/>
      <c r="U128" s="681"/>
      <c r="V128" s="681"/>
      <c r="W128" s="681"/>
      <c r="X128" s="681"/>
      <c r="Y128" s="681"/>
      <c r="Z128" s="681"/>
      <c r="AA128" s="681"/>
      <c r="AB128" s="681"/>
      <c r="AC128" s="681"/>
      <c r="AD128" s="681"/>
      <c r="AE128" s="681"/>
      <c r="AF128" s="681"/>
      <c r="AG128" s="681"/>
      <c r="AH128" s="681"/>
      <c r="AI128" s="681"/>
    </row>
    <row r="129" spans="1:35"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row>
    <row r="130" spans="1:35" ht="14.25" customHeight="1">
      <c r="A130" s="64"/>
      <c r="B130" s="72">
        <v>3</v>
      </c>
      <c r="C130" s="77" t="s">
        <v>352</v>
      </c>
      <c r="D130" s="75"/>
      <c r="E130" s="75"/>
      <c r="F130" s="75"/>
      <c r="G130" s="75"/>
      <c r="H130" s="75"/>
      <c r="I130" s="75"/>
      <c r="J130" s="75"/>
      <c r="K130" s="75"/>
      <c r="L130" s="75"/>
      <c r="M130" s="75"/>
      <c r="N130" s="75"/>
      <c r="O130" s="75"/>
      <c r="P130" s="64"/>
      <c r="Q130" s="64"/>
      <c r="R130" s="64"/>
      <c r="S130" s="64"/>
      <c r="T130" s="64"/>
      <c r="U130" s="64"/>
      <c r="V130" s="64"/>
      <c r="W130" s="64"/>
      <c r="X130" s="64"/>
      <c r="Y130" s="64"/>
      <c r="Z130" s="64"/>
      <c r="AA130" s="64"/>
      <c r="AB130" s="64"/>
      <c r="AC130" s="64"/>
      <c r="AD130" s="64"/>
      <c r="AE130" s="64"/>
      <c r="AF130" s="64"/>
      <c r="AG130" s="64"/>
      <c r="AH130" s="64"/>
      <c r="AI130" s="64"/>
    </row>
    <row r="131" spans="1:35" ht="14.25" customHeight="1">
      <c r="A131" s="64"/>
      <c r="B131" s="64" t="s">
        <v>369</v>
      </c>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row>
    <row r="132" spans="1:35" ht="14.25" customHeight="1">
      <c r="A132" s="64"/>
      <c r="B132" s="951" t="s">
        <v>370</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row>
    <row r="133" spans="1:35" ht="14.25" customHeight="1">
      <c r="A133" s="64"/>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row>
    <row r="134" spans="1:35" ht="14.25" customHeight="1">
      <c r="A134" s="64"/>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row>
    <row r="135" spans="1:35" ht="14.25" customHeight="1">
      <c r="A135" s="64"/>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row>
    <row r="136" spans="1:35" ht="14.25" customHeight="1">
      <c r="A136" s="69"/>
      <c r="B136" s="953"/>
      <c r="C136" s="953"/>
      <c r="D136" s="953"/>
      <c r="E136" s="953"/>
      <c r="F136" s="953"/>
      <c r="G136" s="953"/>
      <c r="H136" s="953"/>
      <c r="I136" s="953"/>
      <c r="J136" s="953"/>
      <c r="K136" s="953"/>
      <c r="L136" s="953"/>
      <c r="M136" s="953"/>
      <c r="N136" s="953"/>
      <c r="O136" s="953"/>
      <c r="P136" s="953"/>
      <c r="Q136" s="953"/>
      <c r="R136" s="953"/>
      <c r="S136" s="953"/>
      <c r="T136" s="953"/>
      <c r="U136" s="953"/>
      <c r="V136" s="953"/>
      <c r="W136" s="953"/>
      <c r="X136" s="953"/>
      <c r="Y136" s="953"/>
      <c r="Z136" s="953"/>
      <c r="AA136" s="953"/>
      <c r="AB136" s="953"/>
      <c r="AC136" s="953"/>
      <c r="AD136" s="953"/>
      <c r="AE136" s="953"/>
      <c r="AF136" s="953"/>
      <c r="AG136" s="953"/>
      <c r="AH136" s="953"/>
      <c r="AI136" s="953"/>
    </row>
    <row r="137" spans="1:35" ht="14.25" customHeight="1">
      <c r="A137" s="64"/>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1:35" ht="14.25" customHeight="1">
      <c r="A138" s="64"/>
      <c r="B138" s="72">
        <v>4</v>
      </c>
      <c r="C138" s="77" t="s">
        <v>353</v>
      </c>
      <c r="D138" s="77"/>
      <c r="E138" s="77"/>
      <c r="F138" s="77"/>
      <c r="G138" s="77"/>
      <c r="H138" s="77"/>
      <c r="I138" s="77"/>
      <c r="J138" s="77"/>
      <c r="K138" s="77"/>
      <c r="L138" s="77"/>
      <c r="M138" s="77"/>
      <c r="N138" s="77"/>
      <c r="O138" s="77"/>
      <c r="P138" s="64"/>
      <c r="Q138" s="64"/>
      <c r="R138" s="64"/>
      <c r="S138" s="64"/>
      <c r="T138" s="64"/>
      <c r="U138" s="64"/>
      <c r="V138" s="64"/>
      <c r="W138" s="64"/>
      <c r="X138" s="64"/>
      <c r="Y138" s="64"/>
      <c r="Z138" s="64"/>
      <c r="AA138" s="64"/>
      <c r="AB138" s="64"/>
      <c r="AC138" s="64"/>
      <c r="AD138" s="64"/>
      <c r="AE138" s="64"/>
      <c r="AF138" s="64"/>
      <c r="AG138" s="64"/>
      <c r="AH138" s="64"/>
      <c r="AI138" s="64"/>
    </row>
    <row r="139" spans="1:35" ht="14.25" customHeight="1">
      <c r="A139" s="64"/>
      <c r="B139" s="946" t="s">
        <v>371</v>
      </c>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row>
    <row r="140" spans="1:35" ht="14.25" customHeight="1">
      <c r="A140" s="64"/>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row>
    <row r="141" spans="1:35" ht="14.25" customHeight="1">
      <c r="A141" s="64"/>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row>
    <row r="142" spans="1:35" ht="14.25" customHeight="1">
      <c r="A142" s="69"/>
      <c r="B142" s="681"/>
      <c r="C142" s="681"/>
      <c r="D142" s="681"/>
      <c r="E142" s="681"/>
      <c r="F142" s="681"/>
      <c r="G142" s="681"/>
      <c r="H142" s="681"/>
      <c r="I142" s="681"/>
      <c r="J142" s="681"/>
      <c r="K142" s="681"/>
      <c r="L142" s="681"/>
      <c r="M142" s="681"/>
      <c r="N142" s="681"/>
      <c r="O142" s="681"/>
      <c r="P142" s="681"/>
      <c r="Q142" s="681"/>
      <c r="R142" s="681"/>
      <c r="S142" s="681"/>
      <c r="T142" s="681"/>
      <c r="U142" s="681"/>
      <c r="V142" s="681"/>
      <c r="W142" s="681"/>
      <c r="X142" s="681"/>
      <c r="Y142" s="681"/>
      <c r="Z142" s="681"/>
      <c r="AA142" s="681"/>
      <c r="AB142" s="681"/>
      <c r="AC142" s="681"/>
      <c r="AD142" s="681"/>
      <c r="AE142" s="681"/>
      <c r="AF142" s="681"/>
      <c r="AG142" s="681"/>
      <c r="AH142" s="681"/>
      <c r="AI142" s="681"/>
    </row>
    <row r="143" spans="1:35"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row>
    <row r="144" spans="1:35" ht="14.25" customHeight="1">
      <c r="A144" s="64"/>
      <c r="B144" s="72">
        <v>5</v>
      </c>
      <c r="C144" s="77" t="s">
        <v>354</v>
      </c>
      <c r="D144" s="77"/>
      <c r="E144" s="77"/>
      <c r="F144" s="77"/>
      <c r="G144" s="77"/>
      <c r="H144" s="77"/>
      <c r="I144" s="77"/>
      <c r="J144" s="77"/>
      <c r="K144" s="77"/>
      <c r="L144" s="77"/>
      <c r="M144" s="77"/>
      <c r="N144" s="77"/>
      <c r="O144" s="77"/>
      <c r="P144" s="64"/>
      <c r="Q144" s="64"/>
      <c r="R144" s="64"/>
      <c r="S144" s="64"/>
      <c r="T144" s="64"/>
      <c r="U144" s="64"/>
      <c r="V144" s="64"/>
      <c r="W144" s="64"/>
      <c r="X144" s="64"/>
      <c r="Y144" s="64"/>
      <c r="Z144" s="64"/>
      <c r="AA144" s="64"/>
      <c r="AB144" s="64"/>
      <c r="AC144" s="64"/>
      <c r="AD144" s="64"/>
      <c r="AE144" s="64"/>
      <c r="AF144" s="64"/>
      <c r="AG144" s="64"/>
      <c r="AH144" s="64"/>
      <c r="AI144" s="64"/>
    </row>
    <row r="145" spans="1:35" ht="14.25" customHeight="1">
      <c r="A145" s="64"/>
      <c r="B145" s="946" t="s">
        <v>372</v>
      </c>
      <c r="C145" s="704"/>
      <c r="D145" s="704"/>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704"/>
    </row>
    <row r="146" spans="1:35" ht="14.25" customHeight="1">
      <c r="A146" s="64"/>
      <c r="B146" s="704"/>
      <c r="C146" s="704"/>
      <c r="D146" s="704"/>
      <c r="E146" s="704"/>
      <c r="F146" s="704"/>
      <c r="G146" s="704"/>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row>
    <row r="147" spans="1:35" ht="14.25" customHeight="1">
      <c r="A147" s="64"/>
      <c r="B147" s="704"/>
      <c r="C147" s="704"/>
      <c r="D147" s="704"/>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row>
    <row r="148" spans="1:35" ht="14.25" customHeight="1">
      <c r="A148" s="64"/>
      <c r="B148" s="680"/>
      <c r="C148" s="680"/>
      <c r="D148" s="680"/>
      <c r="E148" s="680"/>
      <c r="F148" s="680"/>
      <c r="G148" s="680"/>
      <c r="H148" s="680"/>
      <c r="I148" s="680"/>
      <c r="J148" s="680"/>
      <c r="K148" s="680"/>
      <c r="L148" s="680"/>
      <c r="M148" s="680"/>
      <c r="N148" s="680"/>
      <c r="O148" s="680"/>
      <c r="P148" s="680"/>
      <c r="Q148" s="680"/>
      <c r="R148" s="680"/>
      <c r="S148" s="680"/>
      <c r="T148" s="680"/>
      <c r="U148" s="680"/>
      <c r="V148" s="680"/>
      <c r="W148" s="680"/>
      <c r="X148" s="680"/>
      <c r="Y148" s="680"/>
      <c r="Z148" s="680"/>
      <c r="AA148" s="680"/>
      <c r="AB148" s="680"/>
      <c r="AC148" s="680"/>
      <c r="AD148" s="680"/>
      <c r="AE148" s="680"/>
      <c r="AF148" s="680"/>
      <c r="AG148" s="680"/>
      <c r="AH148" s="680"/>
      <c r="AI148" s="680"/>
    </row>
    <row r="149" spans="1:35" ht="14.25" customHeight="1">
      <c r="A149" s="64"/>
      <c r="B149" s="704"/>
      <c r="C149" s="704"/>
      <c r="D149" s="704"/>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row>
    <row r="150" spans="1:35" ht="14.25" customHeight="1">
      <c r="A150" s="64"/>
      <c r="B150" s="704"/>
      <c r="C150" s="704"/>
      <c r="D150" s="704"/>
      <c r="E150" s="704"/>
      <c r="F150" s="704"/>
      <c r="G150" s="704"/>
      <c r="H150" s="704"/>
      <c r="I150" s="704"/>
      <c r="J150" s="704"/>
      <c r="K150" s="704"/>
      <c r="L150" s="704"/>
      <c r="M150" s="704"/>
      <c r="N150" s="704"/>
      <c r="O150" s="704"/>
      <c r="P150" s="704"/>
      <c r="Q150" s="704"/>
      <c r="R150" s="704"/>
      <c r="S150" s="704"/>
      <c r="T150" s="704"/>
      <c r="U150" s="704"/>
      <c r="V150" s="704"/>
      <c r="W150" s="704"/>
      <c r="X150" s="704"/>
      <c r="Y150" s="704"/>
      <c r="Z150" s="704"/>
      <c r="AA150" s="704"/>
      <c r="AB150" s="704"/>
      <c r="AC150" s="704"/>
      <c r="AD150" s="704"/>
      <c r="AE150" s="704"/>
      <c r="AF150" s="704"/>
      <c r="AG150" s="704"/>
      <c r="AH150" s="704"/>
      <c r="AI150" s="704"/>
    </row>
    <row r="151" spans="1:35" ht="14.25" customHeight="1">
      <c r="A151" s="69"/>
      <c r="B151" s="680"/>
      <c r="C151" s="680"/>
      <c r="D151" s="680"/>
      <c r="E151" s="680"/>
      <c r="F151" s="680"/>
      <c r="G151" s="680"/>
      <c r="H151" s="680"/>
      <c r="I151" s="680"/>
      <c r="J151" s="680"/>
      <c r="K151" s="680"/>
      <c r="L151" s="680"/>
      <c r="M151" s="680"/>
      <c r="N151" s="680"/>
      <c r="O151" s="680"/>
      <c r="P151" s="680"/>
      <c r="Q151" s="680"/>
      <c r="R151" s="680"/>
      <c r="S151" s="680"/>
      <c r="T151" s="680"/>
      <c r="U151" s="680"/>
      <c r="V151" s="680"/>
      <c r="W151" s="680"/>
      <c r="X151" s="680"/>
      <c r="Y151" s="680"/>
      <c r="Z151" s="680"/>
      <c r="AA151" s="680"/>
      <c r="AB151" s="680"/>
      <c r="AC151" s="680"/>
      <c r="AD151" s="680"/>
      <c r="AE151" s="680"/>
      <c r="AF151" s="680"/>
      <c r="AG151" s="680"/>
      <c r="AH151" s="680"/>
      <c r="AI151" s="680"/>
    </row>
    <row r="152" spans="1:35"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row>
    <row r="153" spans="1:35"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row>
    <row r="154" spans="1:35" ht="14.25" customHeight="1">
      <c r="A154" s="73"/>
      <c r="B154" s="78" t="s">
        <v>373</v>
      </c>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row>
    <row r="155" spans="1:35" ht="14.25" customHeight="1">
      <c r="A155" s="64"/>
      <c r="B155" s="951" t="s">
        <v>374</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row>
    <row r="156" spans="1:35" ht="14.25" customHeight="1">
      <c r="A156" s="64"/>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row>
    <row r="157" spans="1:35" ht="14.25" customHeight="1">
      <c r="A157" s="64"/>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row>
    <row r="158" spans="1:35" ht="14.25" customHeight="1">
      <c r="A158" s="64"/>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row>
    <row r="159" spans="1:35" ht="14.25" customHeight="1">
      <c r="A159" s="64"/>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row>
    <row r="160" spans="1:35" ht="14.25" customHeight="1">
      <c r="A160" s="64"/>
      <c r="B160" s="64" t="s">
        <v>375</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row>
    <row r="161" spans="1:35"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row>
    <row r="162" spans="1:35" ht="14.25" customHeight="1">
      <c r="A162" s="64"/>
      <c r="B162" s="72">
        <v>1</v>
      </c>
      <c r="C162" s="954" t="s">
        <v>376</v>
      </c>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row>
    <row r="163" spans="1:35" ht="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row>
    <row r="164" spans="1:35" ht="14.25" customHeight="1">
      <c r="A164" s="64"/>
      <c r="B164" s="72">
        <v>2</v>
      </c>
      <c r="C164" s="954" t="s">
        <v>377</v>
      </c>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row>
    <row r="165" spans="1:35"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row>
    <row r="166" spans="1:35" ht="14.25" customHeight="1">
      <c r="A166" s="64"/>
      <c r="B166" s="72">
        <v>3</v>
      </c>
      <c r="C166" s="946" t="s">
        <v>378</v>
      </c>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row>
    <row r="167" spans="1:35" ht="14.25" customHeight="1">
      <c r="A167" s="64"/>
      <c r="B167" s="64"/>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row>
    <row r="168" spans="1:35"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row>
    <row r="169" spans="1:35" ht="14.25" customHeight="1">
      <c r="A169" s="64"/>
      <c r="B169" s="72">
        <v>4</v>
      </c>
      <c r="C169" s="946" t="s">
        <v>379</v>
      </c>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row>
    <row r="170" spans="1:35" ht="14.25" customHeight="1">
      <c r="A170" s="64"/>
      <c r="B170" s="64"/>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row>
    <row r="171" spans="1:35" ht="14.25" customHeight="1">
      <c r="A171" s="64"/>
      <c r="B171" s="72">
        <v>5</v>
      </c>
      <c r="C171" s="946" t="s">
        <v>380</v>
      </c>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row>
    <row r="172" spans="1:35" ht="14.25" customHeight="1">
      <c r="A172" s="64"/>
      <c r="B172" s="64"/>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row>
    <row r="173" spans="1:35"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row>
    <row r="174" spans="1:35" ht="14.25" customHeight="1">
      <c r="A174" s="64"/>
      <c r="B174" s="72">
        <v>6</v>
      </c>
      <c r="C174" s="946" t="s">
        <v>381</v>
      </c>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row>
    <row r="175" spans="1:35" ht="14.25" customHeight="1">
      <c r="A175" s="64"/>
      <c r="B175" s="64"/>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row>
    <row r="176" spans="1:35" ht="14.25" customHeight="1">
      <c r="A176" s="64"/>
      <c r="B176" s="64"/>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row>
    <row r="177" spans="1:35" ht="14.25" customHeight="1">
      <c r="A177" s="64"/>
      <c r="B177" s="64"/>
      <c r="C177" s="206"/>
      <c r="D177" s="206"/>
      <c r="E177" s="206"/>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row>
    <row r="178" spans="1:35" ht="14.25" customHeight="1">
      <c r="A178" s="64"/>
      <c r="B178" s="72">
        <v>4</v>
      </c>
      <c r="C178" s="946" t="s">
        <v>382</v>
      </c>
      <c r="D178" s="704"/>
      <c r="E178" s="704"/>
      <c r="F178" s="704"/>
      <c r="G178" s="704"/>
      <c r="H178" s="704"/>
      <c r="I178" s="704"/>
      <c r="J178" s="704"/>
      <c r="K178" s="704"/>
      <c r="L178" s="704"/>
      <c r="M178" s="704"/>
      <c r="N178" s="704"/>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row>
    <row r="179" spans="1:35" ht="14.25" customHeight="1">
      <c r="A179" s="64"/>
      <c r="B179" s="64"/>
      <c r="C179" s="704"/>
      <c r="D179" s="704"/>
      <c r="E179" s="704"/>
      <c r="F179" s="704"/>
      <c r="G179" s="704"/>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row>
    <row r="180" spans="1:35" ht="14.25" customHeight="1">
      <c r="A180" s="64"/>
      <c r="B180" s="64"/>
      <c r="C180" s="704"/>
      <c r="D180" s="704"/>
      <c r="E180" s="704"/>
      <c r="F180" s="704"/>
      <c r="G180" s="704"/>
      <c r="H180" s="704"/>
      <c r="I180" s="704"/>
      <c r="J180" s="704"/>
      <c r="K180" s="704"/>
      <c r="L180" s="704"/>
      <c r="M180" s="704"/>
      <c r="N180" s="704"/>
      <c r="O180" s="704"/>
      <c r="P180" s="704"/>
      <c r="Q180" s="704"/>
      <c r="R180" s="704"/>
      <c r="S180" s="704"/>
      <c r="T180" s="704"/>
      <c r="U180" s="704"/>
      <c r="V180" s="704"/>
      <c r="W180" s="704"/>
      <c r="X180" s="704"/>
      <c r="Y180" s="704"/>
      <c r="Z180" s="704"/>
      <c r="AA180" s="704"/>
      <c r="AB180" s="704"/>
      <c r="AC180" s="704"/>
      <c r="AD180" s="704"/>
      <c r="AE180" s="704"/>
      <c r="AF180" s="704"/>
      <c r="AG180" s="704"/>
      <c r="AH180" s="704"/>
      <c r="AI180" s="704"/>
    </row>
    <row r="181" spans="1:35" ht="14.25" customHeight="1">
      <c r="A181" s="64"/>
      <c r="B181" s="64"/>
      <c r="C181" s="704"/>
      <c r="D181" s="704"/>
      <c r="E181" s="704"/>
      <c r="F181" s="704"/>
      <c r="G181" s="704"/>
      <c r="H181" s="704"/>
      <c r="I181" s="704"/>
      <c r="J181" s="704"/>
      <c r="K181" s="704"/>
      <c r="L181" s="704"/>
      <c r="M181" s="704"/>
      <c r="N181" s="704"/>
      <c r="O181" s="704"/>
      <c r="P181" s="704"/>
      <c r="Q181" s="704"/>
      <c r="R181" s="704"/>
      <c r="S181" s="704"/>
      <c r="T181" s="704"/>
      <c r="U181" s="704"/>
      <c r="V181" s="704"/>
      <c r="W181" s="704"/>
      <c r="X181" s="704"/>
      <c r="Y181" s="704"/>
      <c r="Z181" s="704"/>
      <c r="AA181" s="704"/>
      <c r="AB181" s="704"/>
      <c r="AC181" s="704"/>
      <c r="AD181" s="704"/>
      <c r="AE181" s="704"/>
      <c r="AF181" s="704"/>
      <c r="AG181" s="704"/>
      <c r="AH181" s="704"/>
      <c r="AI181" s="704"/>
    </row>
    <row r="182" spans="1:35" ht="14.25" customHeight="1">
      <c r="A182" s="64"/>
      <c r="B182" s="64"/>
      <c r="C182" s="704"/>
      <c r="D182" s="704"/>
      <c r="E182" s="704"/>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row>
    <row r="183" spans="1:35" ht="14.25" customHeight="1">
      <c r="A183" s="64"/>
      <c r="B183" s="64"/>
      <c r="C183" s="704"/>
      <c r="D183" s="704"/>
      <c r="E183" s="704"/>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row>
    <row r="184" spans="1:35"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row>
    <row r="185" spans="1:35" ht="14.25" customHeight="1">
      <c r="A185" s="64"/>
      <c r="B185" s="946" t="s">
        <v>383</v>
      </c>
      <c r="C185" s="704"/>
      <c r="D185" s="704"/>
      <c r="E185" s="704"/>
      <c r="F185" s="704"/>
      <c r="G185" s="704"/>
      <c r="H185" s="704"/>
      <c r="I185" s="704"/>
      <c r="J185" s="704"/>
      <c r="K185" s="704"/>
      <c r="L185" s="704"/>
      <c r="M185" s="704"/>
      <c r="N185" s="704"/>
      <c r="O185" s="704"/>
      <c r="P185" s="704"/>
      <c r="Q185" s="704"/>
      <c r="R185" s="704"/>
      <c r="S185" s="704"/>
      <c r="T185" s="704"/>
      <c r="U185" s="704"/>
      <c r="V185" s="704"/>
      <c r="W185" s="704"/>
      <c r="X185" s="704"/>
      <c r="Y185" s="704"/>
      <c r="Z185" s="704"/>
      <c r="AA185" s="704"/>
      <c r="AB185" s="704"/>
      <c r="AC185" s="704"/>
      <c r="AD185" s="704"/>
      <c r="AE185" s="704"/>
      <c r="AF185" s="704"/>
      <c r="AG185" s="704"/>
      <c r="AH185" s="704"/>
      <c r="AI185" s="704"/>
    </row>
    <row r="186" spans="1:35" ht="14.25" customHeight="1">
      <c r="A186" s="64"/>
      <c r="B186" s="704"/>
      <c r="C186" s="704"/>
      <c r="D186" s="704"/>
      <c r="E186" s="704"/>
      <c r="F186" s="704"/>
      <c r="G186" s="704"/>
      <c r="H186" s="704"/>
      <c r="I186" s="704"/>
      <c r="J186" s="704"/>
      <c r="K186" s="704"/>
      <c r="L186" s="704"/>
      <c r="M186" s="704"/>
      <c r="N186" s="704"/>
      <c r="O186" s="704"/>
      <c r="P186" s="704"/>
      <c r="Q186" s="704"/>
      <c r="R186" s="704"/>
      <c r="S186" s="704"/>
      <c r="T186" s="704"/>
      <c r="U186" s="704"/>
      <c r="V186" s="704"/>
      <c r="W186" s="704"/>
      <c r="X186" s="704"/>
      <c r="Y186" s="704"/>
      <c r="Z186" s="704"/>
      <c r="AA186" s="704"/>
      <c r="AB186" s="704"/>
      <c r="AC186" s="704"/>
      <c r="AD186" s="704"/>
      <c r="AE186" s="704"/>
      <c r="AF186" s="704"/>
      <c r="AG186" s="704"/>
      <c r="AH186" s="704"/>
      <c r="AI186" s="704"/>
    </row>
    <row r="187" spans="1:35" ht="14.25" customHeight="1">
      <c r="A187" s="64"/>
      <c r="B187" s="704"/>
      <c r="C187" s="704"/>
      <c r="D187" s="704"/>
      <c r="E187" s="704"/>
      <c r="F187" s="704"/>
      <c r="G187" s="704"/>
      <c r="H187" s="704"/>
      <c r="I187" s="704"/>
      <c r="J187" s="704"/>
      <c r="K187" s="704"/>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704"/>
      <c r="AH187" s="704"/>
      <c r="AI187" s="704"/>
    </row>
    <row r="188" spans="1:35" ht="14.2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row>
    <row r="189" spans="1:35"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row>
    <row r="190" spans="1:35"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947" t="s">
        <v>384</v>
      </c>
      <c r="AE190" s="948"/>
      <c r="AF190" s="948"/>
      <c r="AG190" s="948"/>
      <c r="AH190" s="948"/>
      <c r="AI190" s="948"/>
    </row>
    <row r="191" spans="1:35"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row>
    <row r="192" spans="1:35"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row>
    <row r="193" spans="1:35"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row>
    <row r="194" spans="1:35"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row>
    <row r="195" spans="1:35"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row>
    <row r="196" spans="1:35"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row>
    <row r="197" spans="1:35"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row>
    <row r="198" spans="1:35"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row>
    <row r="199" spans="1:35"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row>
    <row r="200" spans="1:35"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row>
    <row r="201" spans="1:35"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row>
    <row r="202" spans="1:35"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row>
    <row r="203" spans="1:35"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row>
    <row r="204" spans="1:35"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row>
    <row r="205" spans="1:35"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row>
    <row r="206" spans="1:35"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row>
    <row r="207" spans="1:35"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row>
    <row r="208" spans="1:35"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row>
    <row r="209" spans="1:35"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row>
    <row r="210" spans="1:35"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row>
    <row r="211" spans="1:35"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row>
    <row r="212" spans="1:35"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row>
    <row r="213" spans="1:35"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row>
    <row r="214" spans="1:35"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row>
    <row r="215" spans="1:35"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row>
    <row r="216" spans="1:35"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row>
    <row r="217" spans="1:35"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row>
    <row r="218" spans="1:35"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row>
    <row r="219" spans="1:35"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row>
    <row r="220" spans="1:35" ht="14.2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row>
    <row r="221" spans="1:35" ht="14.2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row>
    <row r="222" spans="1:35" ht="14.2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row>
    <row r="223" spans="1:35" ht="14.2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row>
    <row r="224" spans="1:35" ht="14.2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row>
    <row r="225" spans="1:35" ht="14.2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row>
    <row r="226" spans="1:35" ht="14.2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row>
    <row r="227" spans="1:35" ht="14.2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row>
    <row r="228" spans="1:35" ht="14.2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row>
    <row r="229" spans="1:35" ht="14.2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row>
    <row r="230" spans="1:35" ht="14.2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row>
    <row r="231" spans="1:35" ht="14.2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row>
    <row r="232" spans="1:35" ht="14.2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row>
    <row r="233" spans="1:35" ht="14.2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row>
    <row r="234" spans="1:35" ht="14.2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row>
    <row r="235" spans="1:35" ht="14.2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row>
    <row r="236" spans="1:35" ht="14.2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row>
    <row r="237" spans="1:35" ht="14.2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row>
    <row r="238" spans="1:35" ht="14.2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row>
    <row r="239" spans="1:35" ht="14.2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row>
    <row r="240" spans="1:35" ht="14.2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row>
    <row r="241" spans="1:35" ht="14.2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row>
    <row r="242" spans="1:35" ht="14.2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row>
    <row r="243" spans="1:35" ht="14.2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row>
    <row r="244" spans="1:35" ht="14.2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row>
    <row r="245" spans="1:35" ht="14.2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row>
    <row r="246" spans="1:35" ht="14.2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row>
    <row r="247" spans="1:35" ht="14.2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row>
    <row r="248" spans="1:35" ht="14.2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row>
    <row r="249" spans="1:35" ht="14.2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row>
    <row r="250" spans="1:35" ht="14.2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row>
    <row r="251" spans="1:35" ht="14.2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row>
    <row r="252" spans="1:35" ht="14.2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row>
    <row r="253" spans="1:35" ht="14.2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row>
    <row r="254" spans="1:35" ht="14.2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row>
    <row r="255" spans="1:35" ht="14.2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row>
    <row r="256" spans="1:35" ht="14.2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row>
    <row r="257" spans="1:35" ht="14.2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row>
    <row r="258" spans="1:35" ht="14.2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row>
    <row r="259" spans="1:35" ht="14.2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row>
    <row r="260" spans="1:35" ht="14.2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row>
    <row r="261" spans="1:35" ht="14.2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row>
    <row r="262" spans="1:35" ht="14.2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row>
    <row r="263" spans="1:35" ht="14.2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row>
    <row r="264" spans="1:35" ht="14.2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row>
    <row r="265" spans="1:35" ht="14.2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row>
    <row r="266" spans="1:35" ht="14.2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row>
    <row r="267" spans="1:35" ht="14.2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row>
    <row r="268" spans="1:35" ht="14.2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row>
    <row r="269" spans="1:35" ht="14.2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row>
    <row r="270" spans="1:35" ht="14.2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row>
    <row r="271" spans="1:35" ht="14.2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row>
    <row r="272" spans="1:35" ht="14.2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row>
    <row r="273" spans="1:35" ht="14.2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row>
    <row r="274" spans="1:35" ht="14.2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row>
    <row r="275" spans="1:35" ht="14.2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row>
    <row r="276" spans="1:35" ht="14.2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row>
    <row r="277" spans="1:35" ht="14.2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row>
    <row r="278" spans="1:35" ht="14.2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row>
    <row r="279" spans="1:35" ht="14.2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row>
    <row r="280" spans="1:35" ht="14.2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row>
    <row r="281" spans="1:35" ht="14.2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row>
    <row r="282" spans="1:35" ht="14.2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row>
    <row r="283" spans="1:35" ht="14.2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row>
    <row r="284" spans="1:35" ht="14.2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row>
    <row r="285" spans="1:35" ht="14.2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row>
    <row r="286" spans="1:35" ht="14.2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row>
    <row r="287" spans="1:35" ht="14.2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row>
    <row r="288" spans="1:35" ht="14.2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row>
    <row r="289" spans="1:35" ht="14.2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row>
    <row r="290" spans="1:35" ht="14.2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row>
    <row r="291" spans="1:35" ht="14.2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row>
    <row r="292" spans="1:35" ht="14.2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row>
    <row r="293" spans="1:35" ht="14.2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row>
    <row r="294" spans="1:35" ht="14.2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row>
    <row r="295" spans="1:35" ht="14.2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row>
    <row r="296" spans="1:35" ht="14.2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row>
    <row r="297" spans="1:35" ht="14.2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row>
    <row r="298" spans="1:35" ht="14.2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row>
    <row r="299" spans="1:35" ht="14.2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row>
    <row r="300" spans="1:35" ht="14.2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row>
    <row r="301" spans="1:35" ht="14.2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row>
    <row r="302" spans="1:35" ht="14.2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row>
    <row r="303" spans="1:35" ht="14.2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row>
    <row r="304" spans="1:35" ht="14.2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row>
    <row r="305" spans="1:35" ht="14.2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row>
    <row r="306" spans="1:35" ht="14.2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row>
    <row r="307" spans="1:35" ht="14.2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row>
    <row r="308" spans="1:35" ht="14.2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row>
    <row r="309" spans="1:35" ht="14.2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row>
    <row r="310" spans="1:35" ht="14.2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row>
    <row r="311" spans="1:35" ht="14.2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row>
    <row r="312" spans="1:35" ht="14.2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row>
    <row r="313" spans="1:35" ht="14.2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row>
    <row r="314" spans="1:35" ht="14.2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row>
    <row r="315" spans="1:35" ht="14.2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row>
    <row r="316" spans="1:35" ht="14.2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row>
    <row r="317" spans="1:35" ht="14.2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row>
    <row r="318" spans="1:35" ht="14.2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row>
  </sheetData>
  <mergeCells count="35">
    <mergeCell ref="B9:AI9"/>
    <mergeCell ref="B2:P2"/>
    <mergeCell ref="B3:P3"/>
    <mergeCell ref="B4:P4"/>
    <mergeCell ref="B7:AI7"/>
    <mergeCell ref="B8:AI8"/>
    <mergeCell ref="B85:AI85"/>
    <mergeCell ref="B10:AI10"/>
    <mergeCell ref="B11:AI11"/>
    <mergeCell ref="B12:AI12"/>
    <mergeCell ref="B13:AI13"/>
    <mergeCell ref="B14:AI14"/>
    <mergeCell ref="A15:AI15"/>
    <mergeCell ref="B30:AI34"/>
    <mergeCell ref="B60:AG65"/>
    <mergeCell ref="B66:AI66"/>
    <mergeCell ref="S74:AI76"/>
    <mergeCell ref="S77:AI80"/>
    <mergeCell ref="C169:AI169"/>
    <mergeCell ref="B89:AI89"/>
    <mergeCell ref="B90:AI95"/>
    <mergeCell ref="B98:AI113"/>
    <mergeCell ref="B116:AI128"/>
    <mergeCell ref="B132:AI136"/>
    <mergeCell ref="B139:AI142"/>
    <mergeCell ref="B145:AI151"/>
    <mergeCell ref="B155:AI159"/>
    <mergeCell ref="C162:AI162"/>
    <mergeCell ref="C164:AI164"/>
    <mergeCell ref="C166:AI167"/>
    <mergeCell ref="C171:AI172"/>
    <mergeCell ref="C174:AI177"/>
    <mergeCell ref="C178:AI183"/>
    <mergeCell ref="B185:AI187"/>
    <mergeCell ref="AD190:AI190"/>
  </mergeCells>
  <phoneticPr fontId="2"/>
  <pageMargins left="0.7" right="0.7"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0000"/>
  </sheetPr>
  <dimension ref="A1:AB104"/>
  <sheetViews>
    <sheetView zoomScale="85" zoomScaleNormal="85" workbookViewId="0">
      <selection activeCell="B9" sqref="B9"/>
    </sheetView>
  </sheetViews>
  <sheetFormatPr defaultColWidth="9" defaultRowHeight="15.75" customHeight="1"/>
  <cols>
    <col min="1" max="13" width="9" style="6"/>
    <col min="14" max="14" width="3.08203125" style="6" customWidth="1"/>
    <col min="15" max="27" width="24.08203125" style="6" customWidth="1"/>
    <col min="28" max="16384" width="9" style="6"/>
  </cols>
  <sheetData>
    <row r="1" spans="1:28" ht="27.75" customHeight="1">
      <c r="A1" s="95" t="s">
        <v>385</v>
      </c>
    </row>
    <row r="2" spans="1:28" ht="15.75" customHeight="1">
      <c r="B2" s="19" t="s">
        <v>386</v>
      </c>
      <c r="F2" s="25" t="s">
        <v>387</v>
      </c>
      <c r="O2" s="961" t="s">
        <v>388</v>
      </c>
      <c r="P2" s="206"/>
      <c r="Q2" s="206"/>
      <c r="R2" s="206"/>
      <c r="S2" s="206"/>
      <c r="T2" s="206"/>
      <c r="U2" s="206"/>
    </row>
    <row r="3" spans="1:28" ht="15.75" customHeight="1">
      <c r="B3" s="24" t="s">
        <v>389</v>
      </c>
      <c r="C3" s="81" t="s">
        <v>390</v>
      </c>
      <c r="D3" s="82" t="s">
        <v>391</v>
      </c>
      <c r="F3" s="29"/>
      <c r="N3" s="1"/>
      <c r="O3" s="26" t="s">
        <v>392</v>
      </c>
      <c r="P3" s="12">
        <v>2</v>
      </c>
      <c r="Q3" s="12">
        <v>3</v>
      </c>
      <c r="R3" s="12">
        <v>4</v>
      </c>
      <c r="S3" s="12">
        <v>5</v>
      </c>
      <c r="T3" s="12">
        <v>6</v>
      </c>
      <c r="U3" s="12">
        <v>7</v>
      </c>
      <c r="V3" s="12">
        <v>8</v>
      </c>
      <c r="W3" s="11"/>
      <c r="X3" s="11"/>
      <c r="Y3" s="11"/>
      <c r="Z3" s="11"/>
      <c r="AA3" s="11"/>
      <c r="AB3" s="1"/>
    </row>
    <row r="4" spans="1:28" ht="15.75" customHeight="1">
      <c r="B4" s="180" t="s">
        <v>393</v>
      </c>
      <c r="C4" s="80">
        <v>2023</v>
      </c>
      <c r="D4" s="7" t="str">
        <f>B4&amp;" "&amp;C4</f>
        <v>中国 2023</v>
      </c>
      <c r="N4" s="1"/>
      <c r="O4" s="182" t="s">
        <v>16</v>
      </c>
      <c r="P4" s="182"/>
      <c r="Q4" s="85"/>
      <c r="R4" s="85"/>
      <c r="S4" s="85"/>
      <c r="T4" s="85"/>
      <c r="U4" s="85"/>
      <c r="V4" s="85"/>
      <c r="W4" s="11"/>
      <c r="X4" s="11"/>
      <c r="Y4" s="11"/>
      <c r="Z4" s="11"/>
      <c r="AA4" s="11"/>
      <c r="AB4" s="1"/>
    </row>
    <row r="5" spans="1:28" ht="15.75" customHeight="1">
      <c r="B5" s="16" t="s">
        <v>394</v>
      </c>
      <c r="C5" s="17"/>
      <c r="D5" s="16"/>
      <c r="N5" s="1"/>
      <c r="O5" s="183" t="s">
        <v>395</v>
      </c>
      <c r="P5" s="183"/>
      <c r="Q5" s="86"/>
      <c r="R5" s="86"/>
      <c r="S5" s="86"/>
      <c r="T5" s="86"/>
      <c r="U5" s="86"/>
      <c r="V5" s="86"/>
      <c r="W5" s="11"/>
      <c r="X5" s="11"/>
      <c r="Y5" s="11"/>
      <c r="Z5" s="11"/>
      <c r="AA5" s="11"/>
      <c r="AB5" s="1"/>
    </row>
    <row r="6" spans="1:28" ht="15.75" customHeight="1">
      <c r="N6" s="1"/>
      <c r="O6" s="183" t="s">
        <v>396</v>
      </c>
      <c r="P6" s="183"/>
      <c r="Q6" s="86"/>
      <c r="R6" s="86"/>
      <c r="S6" s="86"/>
      <c r="T6" s="86"/>
      <c r="U6" s="86"/>
      <c r="V6" s="86"/>
      <c r="W6" s="11"/>
      <c r="X6" s="11"/>
      <c r="Y6" s="11"/>
      <c r="Z6" s="11"/>
      <c r="AA6" s="11"/>
      <c r="AB6" s="1"/>
    </row>
    <row r="7" spans="1:28" ht="15.75" customHeight="1">
      <c r="B7" s="19" t="s">
        <v>397</v>
      </c>
      <c r="F7" s="19" t="s">
        <v>398</v>
      </c>
      <c r="H7" s="25" t="s">
        <v>399</v>
      </c>
      <c r="J7" s="19" t="s">
        <v>400</v>
      </c>
      <c r="N7" s="1"/>
      <c r="O7" s="183" t="s">
        <v>401</v>
      </c>
      <c r="P7" s="183"/>
      <c r="Q7" s="86"/>
      <c r="R7" s="86"/>
      <c r="S7" s="86"/>
      <c r="T7" s="86"/>
      <c r="U7" s="86"/>
      <c r="V7" s="86"/>
      <c r="W7" s="11"/>
      <c r="X7" s="11"/>
      <c r="Y7" s="11"/>
      <c r="Z7" s="11"/>
      <c r="AA7" s="11"/>
      <c r="AB7" s="1"/>
    </row>
    <row r="8" spans="1:28" ht="15.75" customHeight="1">
      <c r="B8" s="24" t="s">
        <v>75</v>
      </c>
      <c r="C8" s="24" t="s">
        <v>402</v>
      </c>
      <c r="F8" s="83" t="s">
        <v>403</v>
      </c>
      <c r="H8" s="83" t="s">
        <v>404</v>
      </c>
      <c r="J8" s="7" t="s">
        <v>405</v>
      </c>
      <c r="N8" s="1"/>
      <c r="O8" s="183" t="s">
        <v>406</v>
      </c>
      <c r="P8" s="183"/>
      <c r="Q8" s="86"/>
      <c r="R8" s="86"/>
      <c r="S8" s="86"/>
      <c r="T8" s="86"/>
      <c r="U8" s="86"/>
      <c r="V8" s="86"/>
      <c r="W8" s="11"/>
      <c r="X8" s="11"/>
      <c r="Y8" s="11"/>
      <c r="Z8" s="11"/>
      <c r="AA8" s="11"/>
      <c r="AB8" s="1"/>
    </row>
    <row r="9" spans="1:28" ht="15.75" customHeight="1">
      <c r="B9" s="27">
        <v>12</v>
      </c>
      <c r="C9" s="28">
        <v>2023</v>
      </c>
      <c r="F9" s="83"/>
      <c r="H9" s="83" t="s">
        <v>407</v>
      </c>
      <c r="J9" s="7" t="s">
        <v>408</v>
      </c>
      <c r="N9" s="1"/>
      <c r="O9" s="183"/>
      <c r="P9" s="183"/>
      <c r="Q9" s="86"/>
      <c r="R9" s="86"/>
      <c r="S9" s="86"/>
      <c r="T9" s="86"/>
      <c r="U9" s="86"/>
      <c r="V9" s="86"/>
      <c r="W9" s="11"/>
      <c r="X9" s="11"/>
      <c r="Y9" s="11"/>
      <c r="Z9" s="11"/>
      <c r="AA9" s="11"/>
      <c r="AB9" s="1"/>
    </row>
    <row r="10" spans="1:28" ht="15.75" customHeight="1">
      <c r="B10" s="16" t="s">
        <v>409</v>
      </c>
      <c r="C10" s="17"/>
      <c r="D10" s="16"/>
      <c r="F10" s="16"/>
      <c r="H10" s="7"/>
      <c r="J10" s="7" t="s">
        <v>410</v>
      </c>
      <c r="N10" s="1"/>
      <c r="O10" s="183"/>
      <c r="P10" s="183"/>
      <c r="Q10" s="86"/>
      <c r="R10" s="86"/>
      <c r="S10" s="86"/>
      <c r="T10" s="86"/>
      <c r="U10" s="86"/>
      <c r="V10" s="86"/>
      <c r="W10" s="11"/>
      <c r="X10" s="11"/>
      <c r="Y10" s="11"/>
      <c r="Z10" s="11"/>
      <c r="AA10" s="11"/>
      <c r="AB10" s="1"/>
    </row>
    <row r="11" spans="1:28" ht="15.75" customHeight="1">
      <c r="J11" s="7" t="s">
        <v>411</v>
      </c>
      <c r="N11" s="1"/>
      <c r="O11" s="183"/>
      <c r="P11" s="183"/>
      <c r="Q11" s="86"/>
      <c r="R11" s="86"/>
      <c r="S11" s="86"/>
      <c r="T11" s="86"/>
      <c r="U11" s="86"/>
      <c r="V11" s="86"/>
      <c r="W11" s="11"/>
      <c r="X11" s="11"/>
      <c r="Y11" s="11"/>
      <c r="Z11" s="11"/>
      <c r="AA11" s="11"/>
      <c r="AB11" s="1"/>
    </row>
    <row r="12" spans="1:28" ht="15.75" customHeight="1">
      <c r="B12" s="19" t="s">
        <v>412</v>
      </c>
      <c r="F12" s="19" t="s">
        <v>413</v>
      </c>
      <c r="J12" s="7" t="s">
        <v>414</v>
      </c>
      <c r="N12" s="1"/>
      <c r="O12" s="86"/>
      <c r="P12" s="86"/>
      <c r="Q12" s="86"/>
      <c r="R12" s="86"/>
      <c r="S12" s="86"/>
      <c r="T12" s="86"/>
      <c r="U12" s="86"/>
      <c r="V12" s="86"/>
      <c r="W12" s="11"/>
      <c r="X12" s="11"/>
      <c r="Y12" s="11"/>
      <c r="Z12" s="11"/>
      <c r="AA12" s="11"/>
      <c r="AB12" s="1"/>
    </row>
    <row r="13" spans="1:28" ht="15.75" customHeight="1">
      <c r="B13" s="18" t="s">
        <v>56</v>
      </c>
      <c r="C13" s="18" t="s">
        <v>75</v>
      </c>
      <c r="D13" s="18" t="s">
        <v>169</v>
      </c>
      <c r="F13" s="83" t="s">
        <v>58</v>
      </c>
      <c r="J13" s="7" t="s">
        <v>415</v>
      </c>
      <c r="N13" s="1"/>
      <c r="O13" s="11"/>
      <c r="P13" s="11"/>
      <c r="Q13" s="11"/>
      <c r="R13" s="11"/>
      <c r="S13" s="11"/>
      <c r="T13" s="11"/>
      <c r="U13" s="11"/>
      <c r="V13" s="11"/>
      <c r="W13" s="11"/>
      <c r="X13" s="11"/>
      <c r="Y13" s="11"/>
      <c r="Z13" s="11"/>
      <c r="AA13" s="11"/>
      <c r="AB13" s="1"/>
    </row>
    <row r="14" spans="1:28" ht="15.75" customHeight="1">
      <c r="B14" s="28">
        <v>2024</v>
      </c>
      <c r="C14" s="28">
        <v>4</v>
      </c>
      <c r="D14" s="28">
        <v>1</v>
      </c>
      <c r="F14" s="83" t="s">
        <v>416</v>
      </c>
      <c r="J14" s="7"/>
      <c r="N14" s="1"/>
      <c r="O14" s="26" t="s">
        <v>417</v>
      </c>
      <c r="P14" s="12">
        <v>2</v>
      </c>
      <c r="Q14" s="12">
        <v>3</v>
      </c>
      <c r="R14" s="12">
        <v>4</v>
      </c>
      <c r="S14" s="12">
        <v>5</v>
      </c>
      <c r="T14" s="12">
        <v>6</v>
      </c>
      <c r="U14" s="12">
        <v>7</v>
      </c>
      <c r="V14" s="12">
        <v>8</v>
      </c>
      <c r="W14" s="12">
        <v>9</v>
      </c>
      <c r="X14" s="12">
        <v>10</v>
      </c>
      <c r="Y14" s="12">
        <v>11</v>
      </c>
      <c r="Z14" s="12">
        <v>12</v>
      </c>
      <c r="AA14" s="12">
        <v>13</v>
      </c>
      <c r="AB14" s="1"/>
    </row>
    <row r="15" spans="1:28" ht="15.75" customHeight="1">
      <c r="B15" s="16" t="s">
        <v>418</v>
      </c>
      <c r="C15" s="17"/>
      <c r="D15" s="17"/>
      <c r="E15" s="16"/>
      <c r="N15" s="1"/>
      <c r="O15" s="184" t="s">
        <v>395</v>
      </c>
      <c r="P15" s="184" t="s">
        <v>396</v>
      </c>
      <c r="Q15" s="184" t="s">
        <v>401</v>
      </c>
      <c r="R15" s="184" t="s">
        <v>406</v>
      </c>
      <c r="S15" s="184"/>
      <c r="T15" s="184"/>
      <c r="U15" s="184"/>
      <c r="V15" s="184"/>
      <c r="W15" s="184"/>
      <c r="X15" s="87"/>
      <c r="Y15" s="87"/>
      <c r="Z15" s="87"/>
      <c r="AA15" s="87"/>
      <c r="AB15" s="1"/>
    </row>
    <row r="16" spans="1:28" ht="15.75" customHeight="1">
      <c r="F16" s="43" t="s">
        <v>419</v>
      </c>
      <c r="N16" s="1"/>
      <c r="O16" s="185" t="s">
        <v>638</v>
      </c>
      <c r="P16" s="185" t="s">
        <v>638</v>
      </c>
      <c r="Q16" s="185" t="s">
        <v>638</v>
      </c>
      <c r="R16" s="185" t="s">
        <v>638</v>
      </c>
      <c r="S16" s="185"/>
      <c r="T16" s="185"/>
      <c r="U16" s="185"/>
      <c r="V16" s="185"/>
      <c r="W16" s="185"/>
      <c r="X16" s="92"/>
      <c r="Y16" s="92"/>
      <c r="Z16" s="92"/>
      <c r="AA16" s="92"/>
      <c r="AB16" s="1"/>
    </row>
    <row r="17" spans="1:28" ht="15.75" customHeight="1">
      <c r="B17" s="20" t="s">
        <v>420</v>
      </c>
      <c r="C17" s="20" t="s">
        <v>421</v>
      </c>
      <c r="F17" s="21"/>
      <c r="N17" s="1"/>
      <c r="O17" s="92"/>
      <c r="P17" s="92"/>
      <c r="Q17" s="185"/>
      <c r="R17" s="185"/>
      <c r="S17" s="185"/>
      <c r="T17" s="185"/>
      <c r="U17" s="185"/>
      <c r="V17" s="185"/>
      <c r="W17" s="185"/>
      <c r="X17" s="92"/>
      <c r="Y17" s="92"/>
      <c r="Z17" s="92"/>
      <c r="AA17" s="92"/>
      <c r="AB17" s="1"/>
    </row>
    <row r="18" spans="1:28" ht="15.75" customHeight="1">
      <c r="B18" s="181" t="s">
        <v>422</v>
      </c>
      <c r="C18" s="181" t="s">
        <v>423</v>
      </c>
      <c r="F18" s="16" t="s">
        <v>424</v>
      </c>
      <c r="N18" s="1"/>
      <c r="O18" s="92"/>
      <c r="P18" s="92"/>
      <c r="Q18" s="92"/>
      <c r="R18" s="92"/>
      <c r="S18" s="92"/>
      <c r="T18" s="92"/>
      <c r="U18" s="92"/>
      <c r="V18" s="92"/>
      <c r="W18" s="92"/>
      <c r="X18" s="92"/>
      <c r="Y18" s="92"/>
      <c r="Z18" s="92"/>
      <c r="AA18" s="92"/>
      <c r="AB18" s="1"/>
    </row>
    <row r="19" spans="1:28" ht="15.75" customHeight="1">
      <c r="B19" s="181" t="s">
        <v>425</v>
      </c>
      <c r="C19" s="181" t="s">
        <v>426</v>
      </c>
      <c r="N19" s="1"/>
      <c r="O19" s="92"/>
      <c r="P19" s="92"/>
      <c r="Q19" s="92"/>
      <c r="R19" s="92"/>
      <c r="S19" s="92"/>
      <c r="T19" s="92"/>
      <c r="U19" s="92"/>
      <c r="V19" s="92"/>
      <c r="W19" s="92"/>
      <c r="X19" s="92"/>
      <c r="Y19" s="92"/>
      <c r="Z19" s="92"/>
      <c r="AA19" s="92"/>
      <c r="AB19" s="1"/>
    </row>
    <row r="20" spans="1:28" ht="15.75" customHeight="1">
      <c r="B20" s="16" t="s">
        <v>427</v>
      </c>
      <c r="N20" s="1"/>
      <c r="O20" s="92"/>
      <c r="P20" s="92"/>
      <c r="Q20" s="92"/>
      <c r="R20" s="92"/>
      <c r="S20" s="92"/>
      <c r="T20" s="92"/>
      <c r="U20" s="92"/>
      <c r="V20" s="92"/>
      <c r="W20" s="92"/>
      <c r="X20" s="92"/>
      <c r="Y20" s="92"/>
      <c r="Z20" s="92"/>
      <c r="AA20" s="92"/>
      <c r="AB20" s="1"/>
    </row>
    <row r="21" spans="1:28" ht="15.75" customHeight="1">
      <c r="N21" s="1"/>
      <c r="O21" s="92"/>
      <c r="P21" s="92"/>
      <c r="Q21" s="92"/>
      <c r="R21" s="92"/>
      <c r="S21" s="92"/>
      <c r="T21" s="92"/>
      <c r="U21" s="92"/>
      <c r="V21" s="92"/>
      <c r="W21" s="92"/>
      <c r="X21" s="92"/>
      <c r="Y21" s="92"/>
      <c r="Z21" s="92"/>
      <c r="AA21" s="92"/>
      <c r="AB21" s="1"/>
    </row>
    <row r="22" spans="1:28" ht="15.75" customHeight="1">
      <c r="B22" s="19" t="s">
        <v>428</v>
      </c>
      <c r="D22" s="19" t="s">
        <v>429</v>
      </c>
      <c r="I22" s="19" t="s">
        <v>430</v>
      </c>
      <c r="N22" s="1"/>
      <c r="O22" s="92"/>
      <c r="P22" s="92"/>
      <c r="Q22" s="92"/>
      <c r="R22" s="92"/>
      <c r="S22" s="92"/>
      <c r="T22" s="92"/>
      <c r="U22" s="92"/>
      <c r="V22" s="92"/>
      <c r="W22" s="92"/>
      <c r="X22" s="92"/>
      <c r="Y22" s="92"/>
      <c r="Z22" s="92"/>
      <c r="AA22" s="92"/>
      <c r="AB22" s="1"/>
    </row>
    <row r="23" spans="1:28" ht="15.75" customHeight="1">
      <c r="A23" s="6">
        <v>1</v>
      </c>
      <c r="B23" s="30" t="s">
        <v>431</v>
      </c>
      <c r="D23" s="5" t="s">
        <v>432</v>
      </c>
      <c r="E23" s="22" t="s">
        <v>433</v>
      </c>
      <c r="F23" s="5" t="s">
        <v>434</v>
      </c>
      <c r="G23" s="5" t="s">
        <v>435</v>
      </c>
      <c r="I23" s="7" t="s">
        <v>436</v>
      </c>
      <c r="J23" s="7"/>
      <c r="N23" s="1"/>
      <c r="O23" s="11"/>
      <c r="P23" s="11"/>
      <c r="Q23" s="11"/>
      <c r="R23" s="11"/>
      <c r="S23" s="11"/>
      <c r="T23" s="11"/>
      <c r="U23" s="11"/>
      <c r="V23" s="11"/>
      <c r="W23" s="11"/>
      <c r="X23" s="11"/>
      <c r="Y23" s="11"/>
      <c r="Z23" s="11"/>
      <c r="AA23" s="11"/>
      <c r="AB23" s="1"/>
    </row>
    <row r="24" spans="1:28" ht="15.75" customHeight="1">
      <c r="A24" s="6">
        <v>2</v>
      </c>
      <c r="B24" s="30" t="s">
        <v>437</v>
      </c>
      <c r="D24" s="5">
        <v>1</v>
      </c>
      <c r="E24" s="22">
        <v>1</v>
      </c>
      <c r="F24" s="23">
        <v>1</v>
      </c>
      <c r="G24" s="5">
        <v>1970</v>
      </c>
      <c r="I24" s="29" t="s">
        <v>104</v>
      </c>
      <c r="J24" s="29" t="s">
        <v>438</v>
      </c>
      <c r="N24" s="1"/>
      <c r="O24" s="11"/>
      <c r="P24" s="11"/>
      <c r="Q24" s="11"/>
      <c r="R24" s="11"/>
      <c r="S24" s="11"/>
      <c r="T24" s="11"/>
      <c r="U24" s="11"/>
      <c r="V24" s="11"/>
      <c r="W24" s="11"/>
      <c r="X24" s="11"/>
      <c r="Y24" s="11"/>
      <c r="Z24" s="11"/>
      <c r="AA24" s="11"/>
      <c r="AB24" s="1"/>
    </row>
    <row r="25" spans="1:28" ht="15.75" customHeight="1">
      <c r="A25" s="6">
        <v>3</v>
      </c>
      <c r="B25" s="30" t="s">
        <v>439</v>
      </c>
      <c r="D25" s="5">
        <v>2</v>
      </c>
      <c r="E25" s="22">
        <v>2</v>
      </c>
      <c r="F25" s="23">
        <v>2</v>
      </c>
      <c r="G25" s="5">
        <v>1971</v>
      </c>
      <c r="I25" s="29" t="s">
        <v>440</v>
      </c>
      <c r="J25" s="29" t="s">
        <v>441</v>
      </c>
      <c r="N25" s="1"/>
      <c r="T25" s="11"/>
      <c r="U25" s="11"/>
      <c r="V25" s="11"/>
      <c r="W25" s="11"/>
      <c r="X25" s="11"/>
      <c r="Y25" s="11"/>
      <c r="Z25" s="11"/>
      <c r="AA25" s="11"/>
      <c r="AB25" s="1"/>
    </row>
    <row r="26" spans="1:28" ht="15.75" customHeight="1">
      <c r="A26" s="6">
        <v>4</v>
      </c>
      <c r="B26" s="30" t="s">
        <v>442</v>
      </c>
      <c r="D26" s="5">
        <v>3</v>
      </c>
      <c r="E26" s="22">
        <v>3</v>
      </c>
      <c r="F26" s="23">
        <v>3</v>
      </c>
      <c r="G26" s="5">
        <v>1972</v>
      </c>
      <c r="I26" s="29" t="s">
        <v>443</v>
      </c>
      <c r="J26" s="29" t="s">
        <v>444</v>
      </c>
      <c r="N26" s="1"/>
      <c r="O26" s="26" t="s">
        <v>445</v>
      </c>
      <c r="P26" s="12" t="s">
        <v>446</v>
      </c>
      <c r="Q26" s="12" t="s">
        <v>447</v>
      </c>
      <c r="R26" s="12" t="s">
        <v>448</v>
      </c>
      <c r="S26" s="12" t="s">
        <v>449</v>
      </c>
      <c r="T26" s="11"/>
      <c r="U26"/>
      <c r="V26"/>
      <c r="W26" s="11"/>
      <c r="X26" s="11"/>
      <c r="Y26" s="11"/>
      <c r="Z26" s="11"/>
      <c r="AA26" s="11"/>
      <c r="AB26" s="1"/>
    </row>
    <row r="27" spans="1:28" ht="15.75" customHeight="1">
      <c r="A27" s="6">
        <v>5</v>
      </c>
      <c r="B27" s="30" t="s">
        <v>450</v>
      </c>
      <c r="D27" s="5">
        <v>4</v>
      </c>
      <c r="E27" s="22">
        <v>4</v>
      </c>
      <c r="F27" s="23">
        <v>4</v>
      </c>
      <c r="G27" s="5">
        <v>1973</v>
      </c>
      <c r="I27" s="29" t="s">
        <v>451</v>
      </c>
      <c r="J27" s="29" t="s">
        <v>452</v>
      </c>
      <c r="N27" s="1"/>
      <c r="O27" s="184" t="s">
        <v>395</v>
      </c>
      <c r="P27" s="185" t="s">
        <v>640</v>
      </c>
      <c r="Q27" s="84" t="str">
        <f t="shared" ref="Q27:Q56" si="0">O27&amp;P27</f>
        <v>行政制度と執行能力の強化立命館大学</v>
      </c>
      <c r="R27" s="94" t="s">
        <v>641</v>
      </c>
      <c r="S27" s="93" t="s">
        <v>453</v>
      </c>
      <c r="T27" s="11"/>
      <c r="U27"/>
      <c r="V27"/>
      <c r="W27" s="11"/>
      <c r="X27" s="11"/>
      <c r="Y27" s="11"/>
      <c r="Z27" s="11"/>
      <c r="AA27" s="11"/>
      <c r="AB27" s="1"/>
    </row>
    <row r="28" spans="1:28" ht="15.75" customHeight="1">
      <c r="A28" s="6">
        <v>6</v>
      </c>
      <c r="B28" s="30" t="s">
        <v>454</v>
      </c>
      <c r="D28" s="5">
        <v>5</v>
      </c>
      <c r="E28" s="22">
        <v>5</v>
      </c>
      <c r="F28" s="23">
        <v>5</v>
      </c>
      <c r="G28" s="5">
        <v>1974</v>
      </c>
      <c r="I28" s="29" t="s">
        <v>455</v>
      </c>
      <c r="J28" s="29" t="s">
        <v>456</v>
      </c>
      <c r="N28" s="1"/>
      <c r="O28" s="184" t="s">
        <v>396</v>
      </c>
      <c r="P28" s="185" t="s">
        <v>640</v>
      </c>
      <c r="Q28" s="84" t="str">
        <f t="shared" si="0"/>
        <v>地域開発のための制度改善立命館大学</v>
      </c>
      <c r="R28" s="94" t="s">
        <v>641</v>
      </c>
      <c r="S28" s="93" t="s">
        <v>453</v>
      </c>
      <c r="T28" s="11"/>
      <c r="U28"/>
      <c r="V28"/>
      <c r="W28" s="11"/>
      <c r="X28" s="11"/>
      <c r="Y28" s="11"/>
      <c r="Z28" s="11"/>
      <c r="AA28" s="11"/>
      <c r="AB28" s="1"/>
    </row>
    <row r="29" spans="1:28" ht="15.75" customHeight="1">
      <c r="A29" s="6">
        <v>7</v>
      </c>
      <c r="B29" s="30" t="s">
        <v>457</v>
      </c>
      <c r="D29" s="5">
        <v>6</v>
      </c>
      <c r="E29" s="22">
        <v>6</v>
      </c>
      <c r="F29" s="23">
        <v>6</v>
      </c>
      <c r="G29" s="5">
        <v>1975</v>
      </c>
      <c r="I29" s="29" t="s">
        <v>458</v>
      </c>
      <c r="J29" s="29" t="s">
        <v>459</v>
      </c>
      <c r="N29" s="1"/>
      <c r="O29" s="184" t="s">
        <v>401</v>
      </c>
      <c r="P29" s="185" t="s">
        <v>640</v>
      </c>
      <c r="Q29" s="84" t="str">
        <f t="shared" si="0"/>
        <v>社会保障システムのレベル向上立命館大学</v>
      </c>
      <c r="R29" s="94" t="s">
        <v>641</v>
      </c>
      <c r="S29" s="93" t="s">
        <v>453</v>
      </c>
      <c r="T29" s="11"/>
      <c r="U29"/>
      <c r="V29"/>
      <c r="W29" s="11"/>
      <c r="X29" s="11"/>
      <c r="Y29" s="11"/>
      <c r="Z29" s="11"/>
      <c r="AA29" s="11"/>
      <c r="AB29" s="1"/>
    </row>
    <row r="30" spans="1:28" ht="15.75" customHeight="1">
      <c r="A30" s="6">
        <v>8</v>
      </c>
      <c r="B30" s="30" t="s">
        <v>460</v>
      </c>
      <c r="D30" s="5">
        <v>7</v>
      </c>
      <c r="E30" s="22">
        <v>7</v>
      </c>
      <c r="F30" s="23">
        <v>7</v>
      </c>
      <c r="G30" s="5">
        <v>1976</v>
      </c>
      <c r="I30" s="29" t="s">
        <v>461</v>
      </c>
      <c r="J30" s="29" t="s">
        <v>462</v>
      </c>
      <c r="N30" s="1"/>
      <c r="O30" s="184" t="s">
        <v>406</v>
      </c>
      <c r="P30" s="185" t="s">
        <v>640</v>
      </c>
      <c r="Q30" s="84" t="str">
        <f t="shared" si="0"/>
        <v>環境保全に係る政策・制度等整備の支援立命館大学</v>
      </c>
      <c r="R30" s="94" t="s">
        <v>641</v>
      </c>
      <c r="S30" s="93" t="s">
        <v>453</v>
      </c>
      <c r="T30" s="11"/>
      <c r="U30"/>
      <c r="V30"/>
      <c r="W30" s="11"/>
      <c r="X30" s="11"/>
      <c r="Y30" s="11"/>
      <c r="Z30" s="11"/>
      <c r="AA30" s="11"/>
      <c r="AB30" s="1"/>
    </row>
    <row r="31" spans="1:28" ht="15.75" customHeight="1">
      <c r="A31" s="6">
        <v>9</v>
      </c>
      <c r="B31" s="30" t="s">
        <v>463</v>
      </c>
      <c r="D31" s="5">
        <v>8</v>
      </c>
      <c r="E31" s="22">
        <v>8</v>
      </c>
      <c r="F31" s="23">
        <v>8</v>
      </c>
      <c r="G31" s="5">
        <v>1977</v>
      </c>
      <c r="I31" s="29" t="s">
        <v>464</v>
      </c>
      <c r="J31" s="29" t="s">
        <v>465</v>
      </c>
      <c r="N31" s="1"/>
      <c r="O31" s="184"/>
      <c r="P31" s="185"/>
      <c r="Q31" s="84" t="str">
        <f t="shared" si="0"/>
        <v/>
      </c>
      <c r="R31" s="94"/>
      <c r="S31" s="195"/>
      <c r="T31" s="11"/>
      <c r="U31"/>
      <c r="V31"/>
      <c r="W31" s="11"/>
      <c r="X31" s="11"/>
      <c r="Y31" s="11"/>
      <c r="Z31" s="11"/>
      <c r="AA31" s="11"/>
      <c r="AB31" s="1"/>
    </row>
    <row r="32" spans="1:28" ht="15.75" customHeight="1">
      <c r="A32" s="6">
        <v>10</v>
      </c>
      <c r="B32" s="30" t="s">
        <v>466</v>
      </c>
      <c r="D32" s="5">
        <v>9</v>
      </c>
      <c r="E32" s="22">
        <v>9</v>
      </c>
      <c r="F32" s="23">
        <v>9</v>
      </c>
      <c r="G32" s="5">
        <v>1978</v>
      </c>
      <c r="I32" s="29" t="s">
        <v>467</v>
      </c>
      <c r="J32" s="29" t="s">
        <v>468</v>
      </c>
      <c r="N32" s="1"/>
      <c r="O32" s="184"/>
      <c r="P32" s="185"/>
      <c r="Q32" s="84" t="str">
        <f t="shared" si="0"/>
        <v/>
      </c>
      <c r="R32" s="94"/>
      <c r="S32" s="195"/>
      <c r="T32" s="11"/>
      <c r="U32"/>
      <c r="V32"/>
      <c r="W32" s="11"/>
      <c r="X32" s="11"/>
      <c r="Y32" s="11"/>
      <c r="Z32" s="11"/>
      <c r="AA32" s="11"/>
      <c r="AB32" s="1"/>
    </row>
    <row r="33" spans="1:28" ht="15.75" customHeight="1">
      <c r="A33" s="6">
        <v>11</v>
      </c>
      <c r="B33" s="30" t="s">
        <v>469</v>
      </c>
      <c r="D33" s="5">
        <v>10</v>
      </c>
      <c r="E33" s="22">
        <v>10</v>
      </c>
      <c r="F33" s="23">
        <v>10</v>
      </c>
      <c r="G33" s="5">
        <v>1979</v>
      </c>
      <c r="I33" s="29" t="s">
        <v>470</v>
      </c>
      <c r="J33" s="29" t="s">
        <v>471</v>
      </c>
      <c r="N33" s="1"/>
      <c r="O33" s="184"/>
      <c r="P33" s="185"/>
      <c r="Q33" s="84" t="str">
        <f t="shared" si="0"/>
        <v/>
      </c>
      <c r="R33" s="94"/>
      <c r="S33" s="195"/>
      <c r="T33" s="11"/>
      <c r="U33"/>
      <c r="V33"/>
      <c r="W33" s="11"/>
      <c r="X33" s="11"/>
      <c r="Y33" s="11"/>
      <c r="Z33" s="11"/>
      <c r="AA33" s="11"/>
      <c r="AB33" s="1"/>
    </row>
    <row r="34" spans="1:28" ht="15.75" customHeight="1">
      <c r="A34" s="6">
        <v>12</v>
      </c>
      <c r="B34" s="30" t="s">
        <v>472</v>
      </c>
      <c r="D34" s="5">
        <v>11</v>
      </c>
      <c r="E34" s="22">
        <v>11</v>
      </c>
      <c r="F34" s="23">
        <v>11</v>
      </c>
      <c r="G34" s="5">
        <v>1980</v>
      </c>
      <c r="I34" s="29" t="s">
        <v>473</v>
      </c>
      <c r="J34" s="29" t="s">
        <v>474</v>
      </c>
      <c r="N34" s="1"/>
      <c r="O34" s="184"/>
      <c r="P34" s="185"/>
      <c r="Q34" s="84" t="str">
        <f t="shared" si="0"/>
        <v/>
      </c>
      <c r="R34" s="94"/>
      <c r="S34" s="195"/>
      <c r="T34" s="11"/>
      <c r="U34"/>
      <c r="V34"/>
      <c r="W34" s="11"/>
      <c r="X34" s="11"/>
      <c r="Y34" s="11"/>
      <c r="Z34" s="11"/>
      <c r="AA34" s="11"/>
      <c r="AB34" s="1"/>
    </row>
    <row r="35" spans="1:28" ht="15.75" customHeight="1">
      <c r="A35" s="6">
        <v>13</v>
      </c>
      <c r="B35" s="30" t="s">
        <v>475</v>
      </c>
      <c r="D35" s="5">
        <v>12</v>
      </c>
      <c r="E35" s="22">
        <v>12</v>
      </c>
      <c r="F35" s="23">
        <v>12</v>
      </c>
      <c r="G35" s="5">
        <v>1981</v>
      </c>
      <c r="I35" s="29"/>
      <c r="J35" s="29"/>
      <c r="N35" s="1"/>
      <c r="O35" s="184"/>
      <c r="P35" s="185"/>
      <c r="Q35" s="84" t="str">
        <f t="shared" si="0"/>
        <v/>
      </c>
      <c r="R35" s="94"/>
      <c r="S35" s="195"/>
      <c r="T35" s="11"/>
      <c r="U35"/>
      <c r="V35"/>
      <c r="W35" s="11"/>
      <c r="X35" s="11"/>
      <c r="Y35" s="11"/>
      <c r="Z35" s="11"/>
      <c r="AA35" s="11"/>
      <c r="AB35" s="1"/>
    </row>
    <row r="36" spans="1:28" ht="15.75" customHeight="1">
      <c r="A36" s="6">
        <v>14</v>
      </c>
      <c r="B36" s="30" t="s">
        <v>476</v>
      </c>
      <c r="F36" s="23">
        <v>13</v>
      </c>
      <c r="G36" s="5">
        <v>1982</v>
      </c>
      <c r="I36" s="29"/>
      <c r="J36" s="29"/>
      <c r="N36" s="1"/>
      <c r="O36" s="184"/>
      <c r="P36" s="185"/>
      <c r="Q36" s="84" t="str">
        <f t="shared" si="0"/>
        <v/>
      </c>
      <c r="R36" s="94"/>
      <c r="S36" s="195"/>
      <c r="T36" s="11"/>
      <c r="U36"/>
      <c r="V36"/>
      <c r="W36" s="11"/>
      <c r="X36" s="11"/>
      <c r="Y36" s="11"/>
      <c r="Z36" s="11"/>
      <c r="AA36" s="11"/>
      <c r="AB36" s="1"/>
    </row>
    <row r="37" spans="1:28" ht="15.75" customHeight="1">
      <c r="A37" s="6">
        <v>15</v>
      </c>
      <c r="B37" s="30" t="s">
        <v>477</v>
      </c>
      <c r="F37" s="23">
        <v>14</v>
      </c>
      <c r="G37" s="5">
        <v>1983</v>
      </c>
      <c r="I37" s="29"/>
      <c r="J37" s="29"/>
      <c r="N37" s="1"/>
      <c r="O37" s="184"/>
      <c r="P37" s="185"/>
      <c r="Q37" s="84" t="str">
        <f t="shared" si="0"/>
        <v/>
      </c>
      <c r="R37" s="94"/>
      <c r="S37" s="195"/>
      <c r="T37" s="11"/>
      <c r="U37"/>
      <c r="V37"/>
      <c r="W37" s="11"/>
      <c r="X37" s="11"/>
      <c r="Y37" s="11"/>
      <c r="Z37" s="11"/>
      <c r="AA37" s="11"/>
      <c r="AB37" s="1"/>
    </row>
    <row r="38" spans="1:28" ht="15.75" customHeight="1">
      <c r="A38" s="6">
        <v>16</v>
      </c>
      <c r="B38" s="30" t="s">
        <v>478</v>
      </c>
      <c r="F38" s="23">
        <v>15</v>
      </c>
      <c r="G38" s="5">
        <v>1984</v>
      </c>
      <c r="I38" s="29"/>
      <c r="J38" s="29"/>
      <c r="N38" s="1"/>
      <c r="O38" s="184"/>
      <c r="P38" s="185"/>
      <c r="Q38" s="84" t="str">
        <f t="shared" si="0"/>
        <v/>
      </c>
      <c r="R38" s="94"/>
      <c r="S38" s="195"/>
      <c r="T38" s="11"/>
      <c r="U38" s="11"/>
      <c r="V38" s="11"/>
      <c r="W38" s="11"/>
      <c r="X38" s="11"/>
      <c r="Y38" s="11"/>
      <c r="Z38" s="11"/>
      <c r="AA38" s="11"/>
      <c r="AB38" s="1"/>
    </row>
    <row r="39" spans="1:28" ht="15.75" customHeight="1">
      <c r="A39" s="6">
        <v>17</v>
      </c>
      <c r="B39" s="30" t="s">
        <v>479</v>
      </c>
      <c r="F39" s="23">
        <v>16</v>
      </c>
      <c r="G39" s="5">
        <v>1985</v>
      </c>
      <c r="I39" s="29"/>
      <c r="J39" s="29"/>
      <c r="N39" s="1"/>
      <c r="O39" s="184"/>
      <c r="P39" s="185"/>
      <c r="Q39" s="84" t="str">
        <f t="shared" si="0"/>
        <v/>
      </c>
      <c r="R39" s="94"/>
      <c r="S39" s="195"/>
      <c r="T39" s="11"/>
      <c r="U39" s="11"/>
      <c r="V39" s="11"/>
      <c r="W39" s="11"/>
      <c r="X39" s="11"/>
      <c r="Y39" s="11"/>
      <c r="Z39" s="11"/>
      <c r="AA39" s="11"/>
      <c r="AB39" s="1"/>
    </row>
    <row r="40" spans="1:28" ht="15.75" customHeight="1">
      <c r="A40" s="6">
        <v>18</v>
      </c>
      <c r="B40" s="30" t="s">
        <v>480</v>
      </c>
      <c r="F40" s="23">
        <v>17</v>
      </c>
      <c r="G40" s="5">
        <v>1986</v>
      </c>
      <c r="I40" s="29"/>
      <c r="J40" s="29"/>
      <c r="N40" s="1"/>
      <c r="O40" s="184"/>
      <c r="P40" s="185"/>
      <c r="Q40" s="84" t="str">
        <f t="shared" si="0"/>
        <v/>
      </c>
      <c r="R40" s="94"/>
      <c r="S40" s="195"/>
      <c r="T40" s="11"/>
      <c r="U40" s="11"/>
      <c r="V40" s="11"/>
      <c r="W40" s="11"/>
      <c r="X40" s="11"/>
      <c r="Y40" s="11"/>
      <c r="Z40" s="11"/>
      <c r="AA40" s="11"/>
      <c r="AB40" s="1"/>
    </row>
    <row r="41" spans="1:28" ht="15.75" customHeight="1">
      <c r="A41" s="6">
        <v>19</v>
      </c>
      <c r="B41" s="30" t="s">
        <v>481</v>
      </c>
      <c r="F41" s="23">
        <v>18</v>
      </c>
      <c r="G41" s="5">
        <v>1987</v>
      </c>
      <c r="N41" s="1"/>
      <c r="O41" s="184"/>
      <c r="P41" s="185"/>
      <c r="Q41" s="84" t="str">
        <f t="shared" si="0"/>
        <v/>
      </c>
      <c r="R41" s="94"/>
      <c r="S41" s="195"/>
      <c r="T41" s="11"/>
      <c r="U41" s="11"/>
      <c r="V41" s="11"/>
      <c r="W41" s="11"/>
      <c r="X41" s="11"/>
      <c r="Y41" s="11"/>
      <c r="Z41" s="11"/>
      <c r="AA41" s="11"/>
      <c r="AB41" s="1"/>
    </row>
    <row r="42" spans="1:28" ht="15.75" customHeight="1">
      <c r="A42" s="6">
        <v>20</v>
      </c>
      <c r="B42" s="30" t="s">
        <v>482</v>
      </c>
      <c r="F42" s="23">
        <v>19</v>
      </c>
      <c r="G42" s="5">
        <v>1988</v>
      </c>
      <c r="N42" s="1"/>
      <c r="O42" s="184"/>
      <c r="P42" s="185"/>
      <c r="Q42" s="84" t="str">
        <f t="shared" si="0"/>
        <v/>
      </c>
      <c r="R42" s="94"/>
      <c r="S42" s="195"/>
      <c r="T42" s="11"/>
      <c r="U42" s="11"/>
      <c r="V42" s="11"/>
      <c r="W42" s="11"/>
      <c r="X42" s="11"/>
      <c r="Y42" s="11"/>
      <c r="Z42" s="11"/>
      <c r="AA42" s="11"/>
      <c r="AB42" s="1"/>
    </row>
    <row r="43" spans="1:28" ht="15.75" customHeight="1">
      <c r="A43" s="6">
        <v>21</v>
      </c>
      <c r="B43" s="30" t="s">
        <v>483</v>
      </c>
      <c r="F43" s="23">
        <v>20</v>
      </c>
      <c r="G43" s="5">
        <v>1989</v>
      </c>
      <c r="N43" s="1"/>
      <c r="O43" s="86"/>
      <c r="P43" s="92"/>
      <c r="Q43" s="84" t="str">
        <f t="shared" si="0"/>
        <v/>
      </c>
      <c r="R43" s="93"/>
      <c r="S43" s="93"/>
      <c r="T43" s="11"/>
      <c r="U43" s="11"/>
      <c r="V43" s="11"/>
      <c r="W43" s="11"/>
      <c r="X43" s="11"/>
      <c r="Y43" s="11"/>
      <c r="Z43" s="11"/>
      <c r="AA43" s="11"/>
      <c r="AB43" s="1"/>
    </row>
    <row r="44" spans="1:28" ht="15.75" customHeight="1">
      <c r="A44" s="6">
        <v>22</v>
      </c>
      <c r="B44" s="30" t="s">
        <v>484</v>
      </c>
      <c r="F44" s="23">
        <v>21</v>
      </c>
      <c r="G44" s="5">
        <v>1990</v>
      </c>
      <c r="N44" s="1"/>
      <c r="O44" s="86"/>
      <c r="P44" s="92"/>
      <c r="Q44" s="84" t="str">
        <f t="shared" si="0"/>
        <v/>
      </c>
      <c r="R44" s="93"/>
      <c r="S44" s="93"/>
      <c r="T44" s="11"/>
      <c r="U44" s="11"/>
      <c r="V44" s="11"/>
      <c r="W44" s="11"/>
      <c r="X44" s="11"/>
      <c r="Y44" s="11"/>
      <c r="Z44" s="11"/>
      <c r="AA44" s="11"/>
      <c r="AB44" s="1"/>
    </row>
    <row r="45" spans="1:28" ht="15.75" customHeight="1">
      <c r="A45" s="6">
        <v>23</v>
      </c>
      <c r="B45" s="30" t="s">
        <v>485</v>
      </c>
      <c r="F45" s="23">
        <v>22</v>
      </c>
      <c r="G45" s="5">
        <v>1991</v>
      </c>
      <c r="N45" s="1"/>
      <c r="O45" s="86"/>
      <c r="P45" s="92"/>
      <c r="Q45" s="84" t="str">
        <f t="shared" si="0"/>
        <v/>
      </c>
      <c r="R45" s="93"/>
      <c r="S45" s="93"/>
      <c r="T45" s="11"/>
      <c r="U45" s="11"/>
      <c r="V45" s="11"/>
      <c r="W45" s="11"/>
      <c r="X45" s="11"/>
      <c r="Y45" s="11"/>
      <c r="Z45" s="11"/>
      <c r="AA45" s="11"/>
      <c r="AB45" s="1"/>
    </row>
    <row r="46" spans="1:28" ht="15.75" customHeight="1">
      <c r="A46" s="6">
        <v>24</v>
      </c>
      <c r="B46" s="30" t="s">
        <v>486</v>
      </c>
      <c r="F46" s="23">
        <v>23</v>
      </c>
      <c r="G46" s="5">
        <v>1992</v>
      </c>
      <c r="N46" s="1"/>
      <c r="O46" s="86"/>
      <c r="P46" s="92"/>
      <c r="Q46" s="84" t="str">
        <f t="shared" si="0"/>
        <v/>
      </c>
      <c r="R46" s="93"/>
      <c r="S46" s="93"/>
      <c r="T46" s="11"/>
      <c r="U46" s="11"/>
      <c r="V46" s="11"/>
      <c r="W46" s="11"/>
      <c r="X46" s="11"/>
      <c r="Y46" s="11"/>
      <c r="Z46" s="11"/>
      <c r="AA46" s="11"/>
      <c r="AB46" s="1"/>
    </row>
    <row r="47" spans="1:28" ht="15.75" customHeight="1">
      <c r="A47" s="6">
        <v>25</v>
      </c>
      <c r="B47" s="30" t="s">
        <v>487</v>
      </c>
      <c r="F47" s="23">
        <v>24</v>
      </c>
      <c r="G47" s="5">
        <v>1993</v>
      </c>
      <c r="N47" s="1"/>
      <c r="O47" s="86"/>
      <c r="P47" s="92"/>
      <c r="Q47" s="84" t="str">
        <f t="shared" si="0"/>
        <v/>
      </c>
      <c r="R47" s="93"/>
      <c r="S47" s="93"/>
      <c r="T47" s="11"/>
      <c r="U47" s="11"/>
      <c r="V47" s="11"/>
      <c r="W47" s="11"/>
      <c r="X47" s="11"/>
      <c r="Y47" s="11"/>
      <c r="Z47" s="11"/>
      <c r="AA47" s="11"/>
      <c r="AB47" s="1"/>
    </row>
    <row r="48" spans="1:28" ht="15.75" customHeight="1">
      <c r="A48" s="6">
        <v>26</v>
      </c>
      <c r="B48" s="30"/>
      <c r="F48" s="23">
        <v>25</v>
      </c>
      <c r="G48" s="5">
        <v>1994</v>
      </c>
      <c r="N48" s="1"/>
      <c r="O48" s="86"/>
      <c r="P48" s="92"/>
      <c r="Q48" s="84" t="str">
        <f t="shared" si="0"/>
        <v/>
      </c>
      <c r="R48" s="93"/>
      <c r="S48" s="93"/>
      <c r="T48" s="11"/>
      <c r="U48" s="11"/>
      <c r="V48" s="11"/>
      <c r="W48" s="11"/>
      <c r="X48" s="11"/>
      <c r="Y48" s="11"/>
      <c r="Z48" s="11"/>
      <c r="AA48" s="11"/>
      <c r="AB48" s="1"/>
    </row>
    <row r="49" spans="1:28" ht="15.75" customHeight="1">
      <c r="A49" s="6">
        <v>27</v>
      </c>
      <c r="B49" s="30"/>
      <c r="F49" s="23">
        <v>26</v>
      </c>
      <c r="G49" s="5">
        <v>1995</v>
      </c>
      <c r="N49" s="1"/>
      <c r="O49" s="86"/>
      <c r="P49" s="92"/>
      <c r="Q49" s="84" t="str">
        <f t="shared" si="0"/>
        <v/>
      </c>
      <c r="R49" s="93"/>
      <c r="S49" s="93"/>
      <c r="T49" s="11"/>
      <c r="U49" s="11"/>
      <c r="V49" s="11"/>
      <c r="W49" s="11"/>
      <c r="X49" s="11"/>
      <c r="Y49" s="11"/>
      <c r="Z49" s="11"/>
      <c r="AA49" s="11"/>
      <c r="AB49" s="1"/>
    </row>
    <row r="50" spans="1:28" ht="15.75" customHeight="1">
      <c r="A50" s="6">
        <v>28</v>
      </c>
      <c r="B50" s="30"/>
      <c r="F50" s="23">
        <v>27</v>
      </c>
      <c r="G50" s="5">
        <v>1996</v>
      </c>
      <c r="N50" s="1"/>
      <c r="O50" s="86"/>
      <c r="P50" s="92"/>
      <c r="Q50" s="84" t="str">
        <f t="shared" si="0"/>
        <v/>
      </c>
      <c r="R50" s="93"/>
      <c r="S50" s="93"/>
      <c r="T50" s="11"/>
      <c r="U50" s="11"/>
      <c r="V50" s="11"/>
      <c r="W50" s="11"/>
      <c r="X50" s="11"/>
      <c r="Y50" s="11"/>
      <c r="Z50" s="11"/>
      <c r="AA50" s="11"/>
      <c r="AB50" s="1"/>
    </row>
    <row r="51" spans="1:28" ht="15.75" customHeight="1">
      <c r="A51" s="6">
        <v>29</v>
      </c>
      <c r="B51" s="30"/>
      <c r="F51" s="23">
        <v>28</v>
      </c>
      <c r="G51" s="5">
        <v>1997</v>
      </c>
      <c r="N51" s="1"/>
      <c r="O51" s="86"/>
      <c r="P51" s="92"/>
      <c r="Q51" s="84" t="str">
        <f t="shared" si="0"/>
        <v/>
      </c>
      <c r="R51" s="93"/>
      <c r="S51" s="93"/>
      <c r="T51" s="11"/>
      <c r="U51" s="11"/>
      <c r="V51" s="11"/>
      <c r="W51" s="11"/>
      <c r="X51" s="11"/>
      <c r="Y51" s="11"/>
      <c r="Z51" s="11"/>
      <c r="AA51" s="11"/>
      <c r="AB51" s="1"/>
    </row>
    <row r="52" spans="1:28" ht="15.75" customHeight="1">
      <c r="A52" s="6">
        <v>30</v>
      </c>
      <c r="B52" s="30"/>
      <c r="F52" s="23">
        <v>29</v>
      </c>
      <c r="G52" s="5">
        <v>1998</v>
      </c>
      <c r="N52" s="1"/>
      <c r="O52" s="86"/>
      <c r="P52" s="92"/>
      <c r="Q52" s="84" t="str">
        <f t="shared" si="0"/>
        <v/>
      </c>
      <c r="R52" s="93"/>
      <c r="S52" s="93"/>
      <c r="T52" s="11"/>
      <c r="U52" s="11"/>
      <c r="V52" s="11"/>
      <c r="W52" s="11"/>
      <c r="X52" s="11"/>
      <c r="Y52" s="11"/>
      <c r="Z52" s="11"/>
      <c r="AA52" s="11"/>
      <c r="AB52" s="1"/>
    </row>
    <row r="53" spans="1:28" ht="15.75" customHeight="1">
      <c r="A53" s="6">
        <v>31</v>
      </c>
      <c r="B53" s="30"/>
      <c r="F53" s="23">
        <v>30</v>
      </c>
      <c r="G53" s="5">
        <v>1999</v>
      </c>
      <c r="N53" s="1"/>
      <c r="O53" s="86"/>
      <c r="P53" s="92"/>
      <c r="Q53" s="84" t="str">
        <f t="shared" si="0"/>
        <v/>
      </c>
      <c r="R53" s="93"/>
      <c r="S53" s="93"/>
      <c r="T53" s="11"/>
      <c r="U53" s="11"/>
      <c r="V53" s="11"/>
      <c r="W53" s="11"/>
      <c r="X53" s="11"/>
      <c r="Y53" s="11"/>
      <c r="Z53" s="11"/>
      <c r="AA53" s="11"/>
      <c r="AB53" s="1"/>
    </row>
    <row r="54" spans="1:28" ht="15.75" customHeight="1">
      <c r="A54" s="6">
        <v>32</v>
      </c>
      <c r="B54" s="30"/>
      <c r="F54" s="23">
        <v>31</v>
      </c>
      <c r="G54" s="5">
        <v>2000</v>
      </c>
      <c r="N54" s="1"/>
      <c r="O54" s="86"/>
      <c r="P54" s="92"/>
      <c r="Q54" s="84" t="str">
        <f t="shared" si="0"/>
        <v/>
      </c>
      <c r="R54" s="93"/>
      <c r="S54" s="93"/>
      <c r="T54" s="11"/>
      <c r="U54" s="11"/>
      <c r="V54" s="11"/>
      <c r="W54" s="11"/>
      <c r="X54" s="11"/>
      <c r="Y54" s="11"/>
      <c r="Z54" s="11"/>
      <c r="AA54" s="11"/>
      <c r="AB54" s="1"/>
    </row>
    <row r="55" spans="1:28" ht="15.75" customHeight="1">
      <c r="A55" s="6">
        <v>33</v>
      </c>
      <c r="B55" s="30"/>
      <c r="G55" s="5">
        <v>2001</v>
      </c>
      <c r="N55" s="1"/>
      <c r="O55" s="86"/>
      <c r="P55" s="92"/>
      <c r="Q55" s="84" t="str">
        <f t="shared" si="0"/>
        <v/>
      </c>
      <c r="R55" s="93"/>
      <c r="S55" s="93"/>
      <c r="T55" s="11"/>
      <c r="U55" s="11"/>
      <c r="V55" s="11"/>
      <c r="W55" s="11"/>
      <c r="X55" s="11"/>
      <c r="Y55" s="11"/>
      <c r="Z55" s="11"/>
      <c r="AA55" s="11"/>
      <c r="AB55" s="1"/>
    </row>
    <row r="56" spans="1:28" ht="15.75" customHeight="1">
      <c r="A56" s="6">
        <v>34</v>
      </c>
      <c r="B56" s="30"/>
      <c r="G56" s="5">
        <v>2002</v>
      </c>
      <c r="N56" s="1"/>
      <c r="O56" s="86"/>
      <c r="P56" s="92"/>
      <c r="Q56" s="84" t="str">
        <f t="shared" si="0"/>
        <v/>
      </c>
      <c r="R56" s="93"/>
      <c r="S56" s="93"/>
      <c r="T56" s="11"/>
      <c r="U56" s="11"/>
      <c r="V56" s="11"/>
      <c r="W56" s="11"/>
      <c r="X56" s="11"/>
      <c r="Y56" s="11"/>
      <c r="Z56" s="11"/>
      <c r="AA56" s="11"/>
      <c r="AB56" s="1"/>
    </row>
    <row r="57" spans="1:28" ht="15.75" customHeight="1">
      <c r="A57" s="6">
        <v>35</v>
      </c>
      <c r="B57" s="30"/>
      <c r="G57" s="5">
        <v>2003</v>
      </c>
      <c r="N57" s="1"/>
      <c r="O57" s="11"/>
      <c r="P57" s="11"/>
      <c r="Q57" s="11"/>
      <c r="R57" s="11"/>
      <c r="S57" s="11"/>
      <c r="T57" s="11"/>
      <c r="U57" s="11"/>
      <c r="V57" s="11"/>
      <c r="W57" s="11"/>
      <c r="X57" s="11"/>
      <c r="Y57" s="11"/>
      <c r="Z57" s="11"/>
      <c r="AA57" s="11"/>
      <c r="AB57" s="1"/>
    </row>
    <row r="58" spans="1:28" ht="15.75" customHeight="1">
      <c r="B58" s="960" t="s">
        <v>488</v>
      </c>
      <c r="C58" s="206"/>
      <c r="D58" s="206"/>
      <c r="G58" s="5">
        <v>2004</v>
      </c>
      <c r="N58" s="1"/>
      <c r="O58" s="26" t="s">
        <v>489</v>
      </c>
      <c r="P58" s="12">
        <v>2</v>
      </c>
      <c r="Q58" s="12">
        <v>3</v>
      </c>
      <c r="R58" s="12">
        <v>4</v>
      </c>
      <c r="S58" s="12">
        <v>5</v>
      </c>
      <c r="T58" s="12">
        <v>6</v>
      </c>
      <c r="U58" s="12">
        <v>7</v>
      </c>
      <c r="V58" s="12">
        <v>8</v>
      </c>
      <c r="W58" s="12">
        <v>9</v>
      </c>
      <c r="X58" s="12">
        <v>10</v>
      </c>
      <c r="Y58" s="12">
        <v>11</v>
      </c>
      <c r="Z58" s="12">
        <v>12</v>
      </c>
      <c r="AA58" s="12">
        <v>13</v>
      </c>
      <c r="AB58" s="1"/>
    </row>
    <row r="59" spans="1:28" ht="15.75" customHeight="1">
      <c r="B59" s="206"/>
      <c r="C59" s="206"/>
      <c r="D59" s="206"/>
      <c r="G59" s="5">
        <v>2005</v>
      </c>
      <c r="N59" s="1"/>
      <c r="O59" s="87" t="s">
        <v>490</v>
      </c>
      <c r="P59" s="87" t="s">
        <v>491</v>
      </c>
      <c r="Q59" s="87" t="s">
        <v>492</v>
      </c>
      <c r="R59" s="87" t="s">
        <v>493</v>
      </c>
      <c r="S59" s="87" t="s">
        <v>494</v>
      </c>
      <c r="T59" s="87" t="s">
        <v>495</v>
      </c>
      <c r="U59" s="87" t="s">
        <v>496</v>
      </c>
      <c r="V59" s="87" t="s">
        <v>497</v>
      </c>
      <c r="W59" s="87" t="s">
        <v>498</v>
      </c>
      <c r="X59" s="87"/>
      <c r="Y59" s="87"/>
      <c r="Z59" s="87"/>
      <c r="AA59" s="87"/>
      <c r="AB59" s="1"/>
    </row>
    <row r="60" spans="1:28" ht="15.75" customHeight="1">
      <c r="B60" s="206"/>
      <c r="C60" s="206"/>
      <c r="D60" s="206"/>
      <c r="G60" s="5">
        <v>2006</v>
      </c>
      <c r="N60" s="2">
        <v>1</v>
      </c>
      <c r="O60" s="93" t="s">
        <v>499</v>
      </c>
      <c r="P60" s="93" t="s">
        <v>500</v>
      </c>
      <c r="Q60" s="93" t="s">
        <v>501</v>
      </c>
      <c r="R60" s="93" t="s">
        <v>502</v>
      </c>
      <c r="S60" s="93" t="s">
        <v>499</v>
      </c>
      <c r="T60" s="93" t="s">
        <v>503</v>
      </c>
      <c r="U60" s="93" t="s">
        <v>504</v>
      </c>
      <c r="V60" s="93" t="s">
        <v>505</v>
      </c>
      <c r="W60" s="93" t="s">
        <v>506</v>
      </c>
      <c r="X60" s="93"/>
      <c r="Y60" s="93"/>
      <c r="Z60" s="93"/>
      <c r="AA60" s="93"/>
      <c r="AB60" s="2"/>
    </row>
    <row r="61" spans="1:28" ht="15.75" customHeight="1">
      <c r="B61" s="206"/>
      <c r="C61" s="206"/>
      <c r="D61" s="206"/>
      <c r="G61" s="5">
        <v>2007</v>
      </c>
      <c r="N61" s="1">
        <v>2</v>
      </c>
      <c r="O61" s="93" t="s">
        <v>507</v>
      </c>
      <c r="P61" s="93" t="s">
        <v>508</v>
      </c>
      <c r="Q61" s="93" t="s">
        <v>509</v>
      </c>
      <c r="R61" s="93" t="s">
        <v>510</v>
      </c>
      <c r="S61" s="93" t="s">
        <v>511</v>
      </c>
      <c r="T61" s="93" t="s">
        <v>512</v>
      </c>
      <c r="U61" s="93" t="s">
        <v>513</v>
      </c>
      <c r="V61" s="93" t="s">
        <v>514</v>
      </c>
      <c r="W61" s="93" t="s">
        <v>515</v>
      </c>
      <c r="X61" s="93"/>
      <c r="Y61" s="93"/>
      <c r="Z61" s="93"/>
      <c r="AA61" s="93"/>
      <c r="AB61" s="1"/>
    </row>
    <row r="62" spans="1:28" ht="15.75" customHeight="1">
      <c r="G62" s="5">
        <v>2008</v>
      </c>
      <c r="N62" s="2">
        <v>3</v>
      </c>
      <c r="O62" s="93" t="s">
        <v>512</v>
      </c>
      <c r="P62" s="93" t="s">
        <v>516</v>
      </c>
      <c r="Q62" s="93" t="s">
        <v>517</v>
      </c>
      <c r="R62" s="93" t="s">
        <v>512</v>
      </c>
      <c r="S62" s="93" t="s">
        <v>518</v>
      </c>
      <c r="T62" s="93" t="s">
        <v>519</v>
      </c>
      <c r="U62" s="93" t="s">
        <v>500</v>
      </c>
      <c r="V62" s="93" t="s">
        <v>520</v>
      </c>
      <c r="W62" s="93" t="s">
        <v>521</v>
      </c>
      <c r="X62" s="93"/>
      <c r="Y62" s="93"/>
      <c r="Z62" s="93"/>
      <c r="AA62" s="93"/>
      <c r="AB62" s="1"/>
    </row>
    <row r="63" spans="1:28" ht="15.75" customHeight="1">
      <c r="G63" s="5">
        <v>2009</v>
      </c>
      <c r="N63" s="1">
        <v>4</v>
      </c>
      <c r="O63" s="93" t="s">
        <v>511</v>
      </c>
      <c r="P63" s="93" t="s">
        <v>522</v>
      </c>
      <c r="Q63" s="93" t="s">
        <v>523</v>
      </c>
      <c r="R63" s="93" t="s">
        <v>524</v>
      </c>
      <c r="S63" s="93" t="s">
        <v>525</v>
      </c>
      <c r="T63" s="93" t="s">
        <v>526</v>
      </c>
      <c r="U63" s="93" t="s">
        <v>515</v>
      </c>
      <c r="V63" s="93" t="s">
        <v>515</v>
      </c>
      <c r="W63" s="93" t="s">
        <v>500</v>
      </c>
      <c r="X63" s="93"/>
      <c r="Y63" s="93"/>
      <c r="Z63" s="93"/>
      <c r="AA63" s="93"/>
      <c r="AB63" s="1"/>
    </row>
    <row r="64" spans="1:28" ht="15.75" customHeight="1">
      <c r="G64" s="5">
        <v>2010</v>
      </c>
      <c r="N64" s="2">
        <v>5</v>
      </c>
      <c r="O64" s="93" t="s">
        <v>512</v>
      </c>
      <c r="P64" s="93" t="s">
        <v>521</v>
      </c>
      <c r="Q64" s="93" t="s">
        <v>527</v>
      </c>
      <c r="R64" s="93" t="s">
        <v>527</v>
      </c>
      <c r="S64" s="93" t="s">
        <v>524</v>
      </c>
      <c r="T64" s="93" t="s">
        <v>528</v>
      </c>
      <c r="U64" s="93" t="s">
        <v>529</v>
      </c>
      <c r="V64" s="93" t="s">
        <v>506</v>
      </c>
      <c r="W64" s="93" t="s">
        <v>508</v>
      </c>
      <c r="X64" s="93"/>
      <c r="Y64" s="93"/>
      <c r="Z64" s="93"/>
      <c r="AA64" s="93"/>
      <c r="AB64" s="1"/>
    </row>
    <row r="65" spans="7:28" ht="15.75" customHeight="1">
      <c r="G65" s="5">
        <v>2011</v>
      </c>
      <c r="N65" s="1">
        <v>6</v>
      </c>
      <c r="O65" s="93" t="s">
        <v>530</v>
      </c>
      <c r="P65" s="93" t="s">
        <v>529</v>
      </c>
      <c r="Q65" s="93"/>
      <c r="R65" s="94"/>
      <c r="S65" s="93" t="s">
        <v>512</v>
      </c>
      <c r="T65" s="94"/>
      <c r="U65" s="93" t="s">
        <v>531</v>
      </c>
      <c r="V65" s="93" t="s">
        <v>532</v>
      </c>
      <c r="W65" s="93" t="s">
        <v>533</v>
      </c>
      <c r="X65" s="93"/>
      <c r="Y65" s="93"/>
      <c r="Z65" s="93"/>
      <c r="AA65" s="93"/>
      <c r="AB65" s="1"/>
    </row>
    <row r="66" spans="7:28" ht="15.75" customHeight="1">
      <c r="G66" s="5">
        <v>2012</v>
      </c>
      <c r="N66" s="2">
        <v>7</v>
      </c>
      <c r="O66" s="93" t="s">
        <v>534</v>
      </c>
      <c r="P66" s="93" t="s">
        <v>535</v>
      </c>
      <c r="Q66" s="93"/>
      <c r="R66" s="93"/>
      <c r="S66" s="93" t="s">
        <v>536</v>
      </c>
      <c r="T66" s="94"/>
      <c r="U66" s="93" t="s">
        <v>521</v>
      </c>
      <c r="V66" s="93" t="s">
        <v>537</v>
      </c>
      <c r="W66" s="93" t="s">
        <v>524</v>
      </c>
      <c r="X66" s="93"/>
      <c r="Y66" s="93"/>
      <c r="Z66" s="93"/>
      <c r="AA66" s="93"/>
      <c r="AB66" s="1"/>
    </row>
    <row r="67" spans="7:28" ht="15.75" customHeight="1">
      <c r="G67" s="5">
        <v>2013</v>
      </c>
      <c r="N67" s="1">
        <v>8</v>
      </c>
      <c r="O67" s="93" t="s">
        <v>538</v>
      </c>
      <c r="P67" s="93" t="s">
        <v>536</v>
      </c>
      <c r="Q67" s="93"/>
      <c r="R67" s="93"/>
      <c r="S67" s="93" t="s">
        <v>539</v>
      </c>
      <c r="T67" s="93"/>
      <c r="U67" s="93"/>
      <c r="V67" s="93"/>
      <c r="W67" s="93" t="s">
        <v>513</v>
      </c>
      <c r="X67" s="93"/>
      <c r="Y67" s="93"/>
      <c r="Z67" s="93"/>
      <c r="AA67" s="93"/>
      <c r="AB67" s="1"/>
    </row>
    <row r="68" spans="7:28" ht="15.75" customHeight="1">
      <c r="G68" s="5">
        <v>2014</v>
      </c>
      <c r="N68" s="2">
        <v>9</v>
      </c>
      <c r="O68" s="93" t="s">
        <v>540</v>
      </c>
      <c r="P68" s="93" t="s">
        <v>541</v>
      </c>
      <c r="Q68" s="93"/>
      <c r="R68" s="93"/>
      <c r="S68" s="93"/>
      <c r="T68" s="93"/>
      <c r="U68" s="93"/>
      <c r="V68" s="93"/>
      <c r="W68" s="93" t="s">
        <v>542</v>
      </c>
      <c r="X68" s="93"/>
      <c r="Y68" s="93"/>
      <c r="Z68" s="93"/>
      <c r="AA68" s="93"/>
      <c r="AB68" s="1"/>
    </row>
    <row r="69" spans="7:28" ht="15.75" customHeight="1">
      <c r="G69" s="5">
        <v>2015</v>
      </c>
      <c r="N69" s="1">
        <v>10</v>
      </c>
      <c r="O69" s="93" t="s">
        <v>543</v>
      </c>
      <c r="P69" s="93"/>
      <c r="Q69" s="93"/>
      <c r="R69" s="93"/>
      <c r="S69" s="93"/>
      <c r="T69" s="93"/>
      <c r="U69" s="93"/>
      <c r="V69" s="93"/>
      <c r="W69" s="93"/>
      <c r="X69" s="93"/>
      <c r="Y69" s="93"/>
      <c r="Z69" s="93"/>
      <c r="AA69" s="93"/>
      <c r="AB69" s="1"/>
    </row>
    <row r="70" spans="7:28" ht="15.75" customHeight="1">
      <c r="G70" s="5">
        <v>2016</v>
      </c>
      <c r="N70" s="2">
        <v>11</v>
      </c>
      <c r="O70" s="93" t="s">
        <v>544</v>
      </c>
      <c r="P70" s="93"/>
      <c r="Q70" s="93"/>
      <c r="R70" s="93"/>
      <c r="S70" s="93"/>
      <c r="T70" s="93"/>
      <c r="U70" s="93"/>
      <c r="V70" s="93"/>
      <c r="W70" s="93"/>
      <c r="X70" s="93"/>
      <c r="Y70" s="93"/>
      <c r="Z70" s="93"/>
      <c r="AA70" s="93"/>
      <c r="AB70" s="1"/>
    </row>
    <row r="71" spans="7:28" ht="15.75" customHeight="1">
      <c r="G71" s="5">
        <v>2017</v>
      </c>
      <c r="N71" s="1">
        <v>12</v>
      </c>
      <c r="O71" s="93" t="s">
        <v>516</v>
      </c>
      <c r="P71" s="93"/>
      <c r="Q71" s="93"/>
      <c r="R71" s="93"/>
      <c r="S71" s="93"/>
      <c r="T71" s="93"/>
      <c r="U71" s="93"/>
      <c r="V71" s="93"/>
      <c r="W71" s="93"/>
      <c r="X71" s="93"/>
      <c r="Y71" s="93"/>
      <c r="Z71" s="93"/>
      <c r="AA71" s="93"/>
      <c r="AB71" s="1"/>
    </row>
    <row r="72" spans="7:28" ht="15.75" customHeight="1">
      <c r="G72" s="5">
        <v>2018</v>
      </c>
      <c r="N72" s="2">
        <v>13</v>
      </c>
      <c r="O72" s="93" t="s">
        <v>527</v>
      </c>
      <c r="P72" s="93"/>
      <c r="Q72" s="93"/>
      <c r="R72" s="93"/>
      <c r="S72" s="93"/>
      <c r="T72" s="93"/>
      <c r="U72" s="93"/>
      <c r="V72" s="93"/>
      <c r="W72" s="93"/>
      <c r="X72" s="93"/>
      <c r="Y72" s="93"/>
      <c r="Z72" s="93"/>
      <c r="AA72" s="93"/>
      <c r="AB72" s="1"/>
    </row>
    <row r="73" spans="7:28" ht="15.75" customHeight="1">
      <c r="G73" s="5">
        <v>2019</v>
      </c>
      <c r="N73" s="1">
        <v>14</v>
      </c>
      <c r="O73" s="93"/>
      <c r="P73" s="93"/>
      <c r="Q73" s="93"/>
      <c r="R73" s="93"/>
      <c r="S73" s="93"/>
      <c r="T73" s="93"/>
      <c r="U73" s="93"/>
      <c r="V73" s="93"/>
      <c r="W73" s="93"/>
      <c r="X73" s="93"/>
      <c r="Y73" s="93"/>
      <c r="Z73" s="93"/>
      <c r="AA73" s="93"/>
      <c r="AB73" s="1"/>
    </row>
    <row r="74" spans="7:28" ht="15.75" customHeight="1">
      <c r="G74" s="5">
        <v>2020</v>
      </c>
      <c r="N74" s="2">
        <v>15</v>
      </c>
      <c r="O74" s="93"/>
      <c r="P74" s="93"/>
      <c r="Q74" s="93"/>
      <c r="R74" s="93"/>
      <c r="S74" s="93"/>
      <c r="T74" s="93"/>
      <c r="U74" s="93"/>
      <c r="V74" s="93"/>
      <c r="W74" s="93"/>
      <c r="X74" s="93"/>
      <c r="Y74" s="93"/>
      <c r="Z74" s="93"/>
      <c r="AA74" s="93"/>
      <c r="AB74" s="1"/>
    </row>
    <row r="75" spans="7:28" ht="15.75" customHeight="1">
      <c r="G75" s="5">
        <v>2021</v>
      </c>
      <c r="N75" s="2">
        <v>16</v>
      </c>
      <c r="O75" s="93"/>
      <c r="P75" s="93"/>
      <c r="Q75" s="93"/>
      <c r="R75" s="93"/>
      <c r="S75" s="93"/>
      <c r="T75" s="93"/>
      <c r="U75" s="93"/>
      <c r="V75" s="93"/>
      <c r="W75" s="93"/>
      <c r="X75" s="93"/>
      <c r="Y75" s="93"/>
      <c r="Z75" s="93"/>
      <c r="AA75" s="93"/>
      <c r="AB75" s="1"/>
    </row>
    <row r="76" spans="7:28" ht="15.75" customHeight="1">
      <c r="G76" s="5">
        <v>2022</v>
      </c>
      <c r="N76" s="1">
        <v>17</v>
      </c>
      <c r="O76" s="93"/>
      <c r="P76" s="93"/>
      <c r="Q76" s="93"/>
      <c r="R76" s="93"/>
      <c r="S76" s="93"/>
      <c r="T76" s="93"/>
      <c r="U76" s="93"/>
      <c r="V76" s="93"/>
      <c r="W76" s="93"/>
      <c r="X76" s="93"/>
      <c r="Y76" s="93"/>
      <c r="Z76" s="93"/>
      <c r="AA76" s="93"/>
      <c r="AB76" s="1"/>
    </row>
    <row r="77" spans="7:28" ht="15.75" customHeight="1">
      <c r="G77" s="5">
        <v>2023</v>
      </c>
      <c r="N77" s="2">
        <v>18</v>
      </c>
      <c r="O77" s="93"/>
      <c r="P77" s="93"/>
      <c r="Q77" s="93"/>
      <c r="R77" s="93"/>
      <c r="S77" s="93"/>
      <c r="T77" s="93"/>
      <c r="U77" s="93"/>
      <c r="V77" s="93"/>
      <c r="W77" s="93"/>
      <c r="X77" s="93"/>
      <c r="Y77" s="93"/>
      <c r="Z77" s="93"/>
      <c r="AA77" s="93"/>
      <c r="AB77" s="1"/>
    </row>
    <row r="78" spans="7:28" ht="15.75" customHeight="1">
      <c r="G78" s="5">
        <v>2024</v>
      </c>
      <c r="N78" s="1">
        <v>19</v>
      </c>
      <c r="O78" s="93"/>
      <c r="P78" s="93"/>
      <c r="Q78" s="93"/>
      <c r="R78" s="93"/>
      <c r="S78" s="93"/>
      <c r="T78" s="93"/>
      <c r="U78" s="93"/>
      <c r="V78" s="93"/>
      <c r="W78" s="93"/>
      <c r="X78" s="93"/>
      <c r="Y78" s="93"/>
      <c r="Z78" s="93"/>
      <c r="AA78" s="93"/>
      <c r="AB78" s="1"/>
    </row>
    <row r="79" spans="7:28" ht="15.75" customHeight="1">
      <c r="G79" s="5">
        <v>2025</v>
      </c>
      <c r="N79" s="2">
        <v>20</v>
      </c>
      <c r="O79" s="93"/>
      <c r="P79" s="93"/>
      <c r="Q79" s="93"/>
      <c r="R79" s="93"/>
      <c r="S79" s="93"/>
      <c r="T79" s="93"/>
      <c r="U79" s="93"/>
      <c r="V79" s="93"/>
      <c r="W79" s="93"/>
      <c r="X79" s="93"/>
      <c r="Y79" s="93"/>
      <c r="Z79" s="93"/>
      <c r="AA79" s="93"/>
      <c r="AB79" s="1"/>
    </row>
    <row r="80" spans="7:28" ht="15.75" customHeight="1">
      <c r="G80" s="5">
        <v>2026</v>
      </c>
    </row>
    <row r="81" spans="7:7" ht="15.75" customHeight="1">
      <c r="G81" s="5">
        <v>2027</v>
      </c>
    </row>
    <row r="82" spans="7:7" ht="15.75" customHeight="1">
      <c r="G82" s="5">
        <v>2028</v>
      </c>
    </row>
    <row r="83" spans="7:7" ht="15.75" customHeight="1">
      <c r="G83" s="5">
        <v>2029</v>
      </c>
    </row>
    <row r="84" spans="7:7" ht="15.75" customHeight="1">
      <c r="G84" s="5">
        <v>2030</v>
      </c>
    </row>
    <row r="85" spans="7:7" ht="15.75" customHeight="1">
      <c r="G85" s="5">
        <v>2031</v>
      </c>
    </row>
    <row r="86" spans="7:7" ht="15.75" customHeight="1">
      <c r="G86" s="5">
        <v>2032</v>
      </c>
    </row>
    <row r="87" spans="7:7" ht="15.75" customHeight="1">
      <c r="G87" s="5">
        <v>2033</v>
      </c>
    </row>
    <row r="88" spans="7:7" ht="15.75" customHeight="1">
      <c r="G88" s="5">
        <v>2034</v>
      </c>
    </row>
    <row r="89" spans="7:7" ht="15.75" customHeight="1">
      <c r="G89" s="5">
        <v>2035</v>
      </c>
    </row>
    <row r="90" spans="7:7" ht="15.75" customHeight="1">
      <c r="G90" s="5">
        <v>2036</v>
      </c>
    </row>
    <row r="91" spans="7:7" ht="15.75" customHeight="1">
      <c r="G91" s="5">
        <v>2037</v>
      </c>
    </row>
    <row r="92" spans="7:7" ht="15.75" customHeight="1">
      <c r="G92" s="5">
        <v>2038</v>
      </c>
    </row>
    <row r="93" spans="7:7" ht="15.75" customHeight="1">
      <c r="G93" s="5">
        <v>2039</v>
      </c>
    </row>
    <row r="94" spans="7:7" ht="15.75" customHeight="1">
      <c r="G94" s="5">
        <v>2040</v>
      </c>
    </row>
    <row r="95" spans="7:7" ht="15.75" customHeight="1">
      <c r="G95" s="5">
        <v>2041</v>
      </c>
    </row>
    <row r="96" spans="7:7" ht="15.75" customHeight="1">
      <c r="G96" s="5">
        <v>2042</v>
      </c>
    </row>
    <row r="97" spans="7:7" ht="15.75" customHeight="1">
      <c r="G97" s="5">
        <v>2043</v>
      </c>
    </row>
    <row r="98" spans="7:7" ht="15.75" customHeight="1">
      <c r="G98" s="5">
        <v>2044</v>
      </c>
    </row>
    <row r="99" spans="7:7" ht="15.75" customHeight="1">
      <c r="G99" s="5">
        <v>2045</v>
      </c>
    </row>
    <row r="100" spans="7:7" ht="15.75" customHeight="1">
      <c r="G100" s="5">
        <v>2046</v>
      </c>
    </row>
    <row r="101" spans="7:7" ht="15.75" customHeight="1">
      <c r="G101" s="5">
        <v>2047</v>
      </c>
    </row>
    <row r="102" spans="7:7" ht="15.75" customHeight="1">
      <c r="G102" s="5">
        <v>2048</v>
      </c>
    </row>
    <row r="103" spans="7:7" ht="15.75" customHeight="1">
      <c r="G103" s="5">
        <v>2049</v>
      </c>
    </row>
    <row r="104" spans="7:7" ht="15.75" customHeight="1">
      <c r="G104" s="5">
        <v>2050</v>
      </c>
    </row>
  </sheetData>
  <mergeCells count="2">
    <mergeCell ref="B58:D61"/>
    <mergeCell ref="O2:U2"/>
  </mergeCells>
  <phoneticPr fontId="2"/>
  <dataValidations count="2">
    <dataValidation type="list" allowBlank="1" showInputMessage="1" showErrorMessage="1" sqref="B9" xr:uid="{00000000-0002-0000-0700-000000000000}">
      <formula1>MONTH</formula1>
    </dataValidation>
    <dataValidation type="list" allowBlank="1" showInputMessage="1" showErrorMessage="1" sqref="C9" xr:uid="{00000000-0002-0000-0700-000001000000}">
      <formula1>YEAR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B2:G21"/>
  <sheetViews>
    <sheetView workbookViewId="0">
      <selection activeCell="C173" sqref="C173:E174"/>
    </sheetView>
  </sheetViews>
  <sheetFormatPr defaultColWidth="9" defaultRowHeight="11.5"/>
  <cols>
    <col min="1" max="5" width="9" style="98"/>
    <col min="6" max="6" width="5.83203125" style="98" customWidth="1"/>
    <col min="7" max="16384" width="9" style="98"/>
  </cols>
  <sheetData>
    <row r="2" spans="2:7">
      <c r="B2" s="98" t="s">
        <v>545</v>
      </c>
      <c r="D2" s="98" t="s">
        <v>546</v>
      </c>
      <c r="F2" s="102" t="s">
        <v>547</v>
      </c>
      <c r="G2" s="102" t="s">
        <v>330</v>
      </c>
    </row>
    <row r="3" spans="2:7">
      <c r="B3" s="101" t="s">
        <v>548</v>
      </c>
      <c r="D3" s="101" t="s">
        <v>548</v>
      </c>
      <c r="F3" s="98" t="s">
        <v>549</v>
      </c>
    </row>
    <row r="4" spans="2:7">
      <c r="B4" s="101"/>
      <c r="D4" s="101" t="s">
        <v>550</v>
      </c>
      <c r="F4" s="100" t="s">
        <v>551</v>
      </c>
    </row>
    <row r="5" spans="2:7">
      <c r="D5" s="101"/>
      <c r="F5" s="100" t="s">
        <v>552</v>
      </c>
    </row>
    <row r="6" spans="2:7">
      <c r="F6" s="100" t="s">
        <v>553</v>
      </c>
    </row>
    <row r="7" spans="2:7">
      <c r="F7" s="100" t="s">
        <v>554</v>
      </c>
    </row>
    <row r="8" spans="2:7">
      <c r="F8" s="99"/>
    </row>
    <row r="10" spans="2:7">
      <c r="F10" s="102" t="s">
        <v>555</v>
      </c>
      <c r="G10" s="102" t="s">
        <v>303</v>
      </c>
    </row>
    <row r="11" spans="2:7">
      <c r="F11" s="100" t="s">
        <v>556</v>
      </c>
    </row>
    <row r="12" spans="2:7">
      <c r="F12" s="100" t="s">
        <v>557</v>
      </c>
    </row>
    <row r="13" spans="2:7">
      <c r="F13" s="100" t="s">
        <v>558</v>
      </c>
    </row>
    <row r="14" spans="2:7">
      <c r="F14" s="100" t="s">
        <v>559</v>
      </c>
    </row>
    <row r="15" spans="2:7">
      <c r="F15" s="100" t="s">
        <v>560</v>
      </c>
    </row>
    <row r="16" spans="2:7">
      <c r="F16" s="99"/>
    </row>
    <row r="18" spans="6:7">
      <c r="F18" s="102" t="s">
        <v>561</v>
      </c>
      <c r="G18" s="102" t="s">
        <v>310</v>
      </c>
    </row>
    <row r="19" spans="6:7">
      <c r="F19" s="100" t="s">
        <v>562</v>
      </c>
    </row>
    <row r="20" spans="6:7">
      <c r="F20" s="100" t="s">
        <v>563</v>
      </c>
    </row>
    <row r="21" spans="6:7">
      <c r="F21" s="100" t="s">
        <v>564</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11367b8-a49f-4dcf-9bc3-6a5b743a2d28">
      <Terms xmlns="http://schemas.microsoft.com/office/infopath/2007/PartnerControls"/>
    </lcf76f155ced4ddcb4097134ff3c332f>
    <TaxCatchAll xmlns="e209190c-6f90-45bc-87b7-06aca7a1e86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77FA5AC33DFAF4AACC2A2C03C393300" ma:contentTypeVersion="17" ma:contentTypeDescription="新しいドキュメントを作成します。" ma:contentTypeScope="" ma:versionID="8e2105c7ec762cca73e3253d32d16a6a">
  <xsd:schema xmlns:xsd="http://www.w3.org/2001/XMLSchema" xmlns:xs="http://www.w3.org/2001/XMLSchema" xmlns:p="http://schemas.microsoft.com/office/2006/metadata/properties" xmlns:ns2="611367b8-a49f-4dcf-9bc3-6a5b743a2d28" xmlns:ns3="e209190c-6f90-45bc-87b7-06aca7a1e864" targetNamespace="http://schemas.microsoft.com/office/2006/metadata/properties" ma:root="true" ma:fieldsID="571c5acd048e500cd153e1390860c8bb" ns2:_="" ns3:_="">
    <xsd:import namespace="611367b8-a49f-4dcf-9bc3-6a5b743a2d28"/>
    <xsd:import namespace="e209190c-6f90-45bc-87b7-06aca7a1e8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367b8-a49f-4dcf-9bc3-6a5b743a2d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49f108b-3949-4bef-8d7c-90a57c6988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09190c-6f90-45bc-87b7-06aca7a1e864"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6c3cf2c-f3f2-4100-87dd-b0ccaa510bdd}" ma:internalName="TaxCatchAll" ma:showField="CatchAllData" ma:web="e209190c-6f90-45bc-87b7-06aca7a1e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A436AA-A876-4C08-8C8D-B62A30087BC6}">
  <ds:schemaRefs>
    <ds:schemaRef ds:uri="http://schemas.microsoft.com/sharepoint/v3/contenttype/forms"/>
  </ds:schemaRefs>
</ds:datastoreItem>
</file>

<file path=customXml/itemProps2.xml><?xml version="1.0" encoding="utf-8"?>
<ds:datastoreItem xmlns:ds="http://schemas.openxmlformats.org/officeDocument/2006/customXml" ds:itemID="{05EE1404-3E49-4A3B-89E6-D9D17ECF1FA6}">
  <ds:schemaRef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209190c-6f90-45bc-87b7-06aca7a1e864"/>
    <ds:schemaRef ds:uri="611367b8-a49f-4dcf-9bc3-6a5b743a2d28"/>
  </ds:schemaRefs>
</ds:datastoreItem>
</file>

<file path=customXml/itemProps3.xml><?xml version="1.0" encoding="utf-8"?>
<ds:datastoreItem xmlns:ds="http://schemas.openxmlformats.org/officeDocument/2006/customXml" ds:itemID="{FBCBF6B3-D136-454B-84A7-DDE6E0C98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367b8-a49f-4dcf-9bc3-6a5b743a2d28"/>
    <ds:schemaRef ds:uri="e209190c-6f90-45bc-87b7-06aca7a1e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51</vt:i4>
      </vt:variant>
    </vt:vector>
  </HeadingPairs>
  <TitlesOfParts>
    <vt:vector size="62" baseType="lpstr">
      <vt:lpstr>説明</vt:lpstr>
      <vt:lpstr>申請書</vt:lpstr>
      <vt:lpstr>(2) Check list</vt:lpstr>
      <vt:lpstr>(3) Annex</vt:lpstr>
      <vt:lpstr>(4) Employment</vt:lpstr>
      <vt:lpstr>(5) Questionnaire</vt:lpstr>
      <vt:lpstr>How to</vt:lpstr>
      <vt:lpstr>ADM</vt:lpstr>
      <vt:lpstr>ADM(Q)</vt:lpstr>
      <vt:lpstr>Data</vt:lpstr>
      <vt:lpstr>修正個所</vt:lpstr>
      <vt:lpstr>AREA</vt:lpstr>
      <vt:lpstr>Asia_Pacific_Region_and_China</vt:lpstr>
      <vt:lpstr>Building_Institutional_Capacity_for_Regional_Development</vt:lpstr>
      <vt:lpstr>CA</vt:lpstr>
      <vt:lpstr>CHECK</vt:lpstr>
      <vt:lpstr>CP</vt:lpstr>
      <vt:lpstr>DATE</vt:lpstr>
      <vt:lpstr>Delivering_Better_Social_Security_System</vt:lpstr>
      <vt:lpstr>Developing_Legal_Infrastructure_for_Harmonious_Economic_Growth</vt:lpstr>
      <vt:lpstr>Enhancement_of_Administrative_Systems_and_Implementing_Ability</vt:lpstr>
      <vt:lpstr>Ensuring_Balanced_and_Stable_Fiscal_Management</vt:lpstr>
      <vt:lpstr>Global_Issues_and_China</vt:lpstr>
      <vt:lpstr>Hitotsubashi_University</vt:lpstr>
      <vt:lpstr>Improvement_of_Policy_and_System_for_Environmental_protection</vt:lpstr>
      <vt:lpstr>International_Christian_University</vt:lpstr>
      <vt:lpstr>MARRY</vt:lpstr>
      <vt:lpstr>MONTH</vt:lpstr>
      <vt:lpstr>Nagoya_University</vt:lpstr>
      <vt:lpstr>'(2) Check list'!Print_Area</vt:lpstr>
      <vt:lpstr>'(3) Annex'!Print_Area</vt:lpstr>
      <vt:lpstr>'(4) Employment'!Print_Area</vt:lpstr>
      <vt:lpstr>'(5) Questionnaire'!Print_Area</vt:lpstr>
      <vt:lpstr>'How to'!Print_Area</vt:lpstr>
      <vt:lpstr>申請書!Print_Area</vt:lpstr>
      <vt:lpstr>説明!Print_Area</vt:lpstr>
      <vt:lpstr>Promotion_of_Attractive_Market_and_Active_Industries</vt:lpstr>
      <vt:lpstr>Providing_Sound_and_Attractive_Business_Environment</vt:lpstr>
      <vt:lpstr>Q4A</vt:lpstr>
      <vt:lpstr>Q5A</vt:lpstr>
      <vt:lpstr>Q7A</vt:lpstr>
      <vt:lpstr>QYES</vt:lpstr>
      <vt:lpstr>QYESNO</vt:lpstr>
      <vt:lpstr>Ritsumeikan_Asia_Pacific_University</vt:lpstr>
      <vt:lpstr>Ritsumeikan_University</vt:lpstr>
      <vt:lpstr>SCHOOL</vt:lpstr>
      <vt:lpstr>SEX</vt:lpstr>
      <vt:lpstr>Sophia_University</vt:lpstr>
      <vt:lpstr>SP</vt:lpstr>
      <vt:lpstr>The_University_of_Tokyo</vt:lpstr>
      <vt:lpstr>Title</vt:lpstr>
      <vt:lpstr>TYPE</vt:lpstr>
      <vt:lpstr>University_of_Tsukuba</vt:lpstr>
      <vt:lpstr>YEAR</vt:lpstr>
      <vt:lpstr>yesno</vt:lpstr>
      <vt:lpstr>研究科</vt:lpstr>
      <vt:lpstr>公共政策CA</vt:lpstr>
      <vt:lpstr>国際関係CA</vt:lpstr>
      <vt:lpstr>国際関係CP</vt:lpstr>
      <vt:lpstr>分野</vt:lpstr>
      <vt:lpstr>法律CA</vt:lpstr>
      <vt:lpstr>法律CP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080153 森下 泰至</dc:creator>
  <cp:keywords/>
  <dc:description/>
  <cp:lastModifiedBy>KASHIWAGI Midori [柏木 みどり]</cp:lastModifiedBy>
  <cp:revision/>
  <cp:lastPrinted>2023-09-22T07:54:44Z</cp:lastPrinted>
  <dcterms:created xsi:type="dcterms:W3CDTF">2018-05-21T09:46:56Z</dcterms:created>
  <dcterms:modified xsi:type="dcterms:W3CDTF">2023-10-10T11:16:18Z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0x010100B77FA5AC33DFAF4AACC2A2C03C393300</vt:lpwstr>
  </property>
  <property fmtid="{D5CDD505-2E9C-101B-9397-08002B2CF9AE}" pid="3" name="MediaServiceImageTags">
    <vt:lpwstr/>
  </property>
</Properties>
</file>